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Volumes/Fileserver/Marin/Rapporter-23/068-23SVFårsrapport 2023/"/>
    </mc:Choice>
  </mc:AlternateContent>
  <xr:revisionPtr revIDLastSave="0" documentId="13_ncr:1_{62287C3B-BE08-514A-80B3-56121EAB42D4}" xr6:coauthVersionLast="47" xr6:coauthVersionMax="47" xr10:uidLastSave="{00000000-0000-0000-0000-000000000000}"/>
  <bookViews>
    <workbookView xWindow="41260" yWindow="1420" windowWidth="42360" windowHeight="26920" tabRatio="645" activeTab="10" xr2:uid="{00000000-000D-0000-FFFF-FFFF00000000}"/>
  </bookViews>
  <sheets>
    <sheet name="hydrografi 2023" sheetId="35" r:id="rId1"/>
    <sheet name="växtplankton 2023" sheetId="37" r:id="rId2"/>
    <sheet name="makroalger-23" sheetId="1" r:id="rId3"/>
    <sheet name="ålgräs-23" sheetId="11" r:id="rId4"/>
    <sheet name="epifauna-23" sheetId="23" r:id="rId5"/>
    <sheet name="infauna-23" sheetId="18" r:id="rId6"/>
    <sheet name="Zooplankton-23" sheetId="25" r:id="rId7"/>
    <sheet name="Metaller-23" sheetId="38" r:id="rId8"/>
    <sheet name="PAH-23" sheetId="39" r:id="rId9"/>
    <sheet name="PCB-23" sheetId="40" r:id="rId10"/>
    <sheet name="Mussla, morfometriska data-23" sheetId="41" r:id="rId11"/>
  </sheets>
  <definedNames>
    <definedName name="_xlnm._FilterDatabase" localSheetId="8" hidden="1">'PAH-23'!$C$12:$E$13</definedName>
    <definedName name="_xlnm.Print_Area" localSheetId="2">'makroalger-23'!$A$31:$M$67</definedName>
    <definedName name="_xlnm.Print_Area" localSheetId="7">'Metaller-23'!$A$6:$J$42</definedName>
    <definedName name="_xlnm.Print_Area" localSheetId="8">'PAH-23'!$A$4:$L$76</definedName>
    <definedName name="_xlnm.Print_Area" localSheetId="9">'PCB-23'!$A$5:$K$41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40" l="1"/>
  <c r="E18" i="40"/>
  <c r="C18" i="40"/>
  <c r="E38" i="40"/>
  <c r="C38" i="40"/>
  <c r="E37" i="40"/>
  <c r="C37" i="40"/>
  <c r="E36" i="40"/>
  <c r="C36" i="40"/>
  <c r="E35" i="40"/>
  <c r="C35" i="40"/>
  <c r="E34" i="40"/>
  <c r="C34" i="40"/>
  <c r="E33" i="40"/>
  <c r="C33" i="40"/>
  <c r="E32" i="40"/>
  <c r="C32" i="40"/>
  <c r="C31" i="40"/>
  <c r="E25" i="40"/>
  <c r="C25" i="40"/>
  <c r="E24" i="40"/>
  <c r="C24" i="40"/>
  <c r="E23" i="40"/>
  <c r="C23" i="40"/>
  <c r="E22" i="40"/>
  <c r="C22" i="40"/>
  <c r="E21" i="40"/>
  <c r="C21" i="40"/>
  <c r="E20" i="40"/>
  <c r="C20" i="40"/>
  <c r="E19" i="40"/>
  <c r="C19" i="40"/>
  <c r="E73" i="39"/>
  <c r="C73" i="39"/>
  <c r="E72" i="39"/>
  <c r="C72" i="39"/>
  <c r="E71" i="39"/>
  <c r="C71" i="39"/>
  <c r="E70" i="39"/>
  <c r="C70" i="39"/>
  <c r="E69" i="39"/>
  <c r="C69" i="39"/>
  <c r="E68" i="39"/>
  <c r="C68" i="39"/>
  <c r="E67" i="39"/>
  <c r="C67" i="39"/>
  <c r="E66" i="39"/>
  <c r="C66" i="39"/>
  <c r="E65" i="39"/>
  <c r="C65" i="39"/>
  <c r="E64" i="39"/>
  <c r="C64" i="39"/>
  <c r="E63" i="39"/>
  <c r="C63" i="39"/>
  <c r="E62" i="39"/>
  <c r="C62" i="39"/>
  <c r="E61" i="39"/>
  <c r="C61" i="39"/>
  <c r="E60" i="39"/>
  <c r="C60" i="39"/>
  <c r="E59" i="39"/>
  <c r="C59" i="39"/>
  <c r="E58" i="39"/>
  <c r="C58" i="39"/>
  <c r="E57" i="39"/>
  <c r="C57" i="39"/>
  <c r="E56" i="39"/>
  <c r="C56" i="39"/>
  <c r="E55" i="39"/>
  <c r="C55" i="39"/>
  <c r="E53" i="39"/>
  <c r="D53" i="39"/>
  <c r="C53" i="39"/>
  <c r="E49" i="39"/>
  <c r="C49" i="39"/>
  <c r="E48" i="39"/>
  <c r="C48" i="39"/>
  <c r="E47" i="39"/>
  <c r="C47" i="39"/>
  <c r="E46" i="39"/>
  <c r="C46" i="39"/>
  <c r="E45" i="39"/>
  <c r="C45" i="39"/>
  <c r="E44" i="39"/>
  <c r="C44" i="39"/>
  <c r="E43" i="39"/>
  <c r="C43" i="39"/>
  <c r="E42" i="39"/>
  <c r="C42" i="39"/>
  <c r="E41" i="39"/>
  <c r="C41" i="39"/>
  <c r="E40" i="39"/>
  <c r="C40" i="39"/>
  <c r="E39" i="39"/>
  <c r="C39" i="39"/>
  <c r="E38" i="39"/>
  <c r="C38" i="39"/>
  <c r="E37" i="39"/>
  <c r="C37" i="39"/>
  <c r="E36" i="39"/>
  <c r="C36" i="39"/>
  <c r="E35" i="39"/>
  <c r="C35" i="39"/>
  <c r="E34" i="39"/>
  <c r="C34" i="39"/>
  <c r="E33" i="39"/>
  <c r="C33" i="39"/>
  <c r="E32" i="39"/>
  <c r="C32" i="39"/>
  <c r="E31" i="39"/>
  <c r="C31" i="39"/>
  <c r="E28" i="38"/>
  <c r="C28" i="38"/>
  <c r="E27" i="38"/>
  <c r="C27" i="38"/>
  <c r="E26" i="38"/>
  <c r="C26" i="38"/>
  <c r="E25" i="38"/>
  <c r="C25" i="38"/>
  <c r="E24" i="38"/>
  <c r="C24" i="38"/>
  <c r="E23" i="38"/>
  <c r="C23" i="38"/>
  <c r="E22" i="38"/>
  <c r="C22" i="38"/>
  <c r="E21" i="38"/>
  <c r="C21" i="38"/>
  <c r="E20" i="38"/>
  <c r="C20" i="38"/>
</calcChain>
</file>

<file path=xl/sharedStrings.xml><?xml version="1.0" encoding="utf-8"?>
<sst xmlns="http://schemas.openxmlformats.org/spreadsheetml/2006/main" count="11432" uniqueCount="674">
  <si>
    <t>Syremättn. %</t>
  </si>
  <si>
    <t>&lt;0,07</t>
  </si>
  <si>
    <t>&lt;0,21</t>
  </si>
  <si>
    <t>Art-grupp/djupintervall</t>
  </si>
  <si>
    <t>Ebria tripartita</t>
  </si>
  <si>
    <t>Bathyporeia pilosa</t>
  </si>
  <si>
    <t>Sydkustens Vattenvårdsförbund</t>
  </si>
  <si>
    <t>Heterocapsa rotundata</t>
  </si>
  <si>
    <t>Mesodinium rubrum</t>
  </si>
  <si>
    <t>Rödalger</t>
  </si>
  <si>
    <t>Lösa fintrådiga (Ceramium/Polysiphonia)</t>
  </si>
  <si>
    <t>Siktdjup m</t>
  </si>
  <si>
    <t>Salthalt PSU</t>
  </si>
  <si>
    <t>Tot-P µM</t>
  </si>
  <si>
    <t>Tot-N µM</t>
  </si>
  <si>
    <t>Kl. a µg/l</t>
  </si>
  <si>
    <t>Station Stavsten</t>
  </si>
  <si>
    <t>Brunalger</t>
  </si>
  <si>
    <t>Djup m</t>
  </si>
  <si>
    <t>Coccotylus truncatus</t>
  </si>
  <si>
    <t>Fanerogamer</t>
  </si>
  <si>
    <t>Strömhast. cm/s</t>
  </si>
  <si>
    <t>8</t>
  </si>
  <si>
    <t>NH4-N µM</t>
  </si>
  <si>
    <t>Totalt=absolut täckning</t>
  </si>
  <si>
    <t>5x5 m</t>
  </si>
  <si>
    <t>Respektive art=absolut täckning</t>
  </si>
  <si>
    <t>2 m= 1-2 m</t>
  </si>
  <si>
    <t>2,6 m=2-3 m</t>
  </si>
  <si>
    <t>4,3 m=3-4 m</t>
  </si>
  <si>
    <t>medel</t>
  </si>
  <si>
    <t>Provtagningsyta:</t>
  </si>
  <si>
    <t>Medel</t>
  </si>
  <si>
    <t xml:space="preserve">Station </t>
  </si>
  <si>
    <t>Moln</t>
  </si>
  <si>
    <t>Temperatur °C</t>
  </si>
  <si>
    <t>Syre ml/l</t>
  </si>
  <si>
    <t>Polysiphonia fucoides</t>
  </si>
  <si>
    <t>Provtagningsdatum:</t>
  </si>
  <si>
    <t>Grönalger</t>
  </si>
  <si>
    <t>Cladophora rupestris</t>
  </si>
  <si>
    <t>7</t>
  </si>
  <si>
    <t>Aglaothamnion roseum</t>
  </si>
  <si>
    <t>Hildenbrandia rubra</t>
  </si>
  <si>
    <t>Täckningsgrad (%) av makroalger</t>
  </si>
  <si>
    <t>Elachista fucicola</t>
  </si>
  <si>
    <t>Rhodomela confervoides</t>
  </si>
  <si>
    <t>totalt (absolut täckning)</t>
  </si>
  <si>
    <t>Hediste diversicolor</t>
  </si>
  <si>
    <t>Pygospio elegans</t>
  </si>
  <si>
    <t>Abbekås</t>
  </si>
  <si>
    <t>Datum</t>
  </si>
  <si>
    <t>Provtagare</t>
  </si>
  <si>
    <t>Cerastoderma edule</t>
  </si>
  <si>
    <t>Gammarus oceanicus</t>
  </si>
  <si>
    <t xml:space="preserve">Falsterbo </t>
  </si>
  <si>
    <t>Djup, m</t>
  </si>
  <si>
    <t>Skeletonema marinoi</t>
  </si>
  <si>
    <t>Katodinium glaucum</t>
  </si>
  <si>
    <t>Prorocentrum micans</t>
  </si>
  <si>
    <t>Datatyp</t>
  </si>
  <si>
    <t>Ar</t>
  </si>
  <si>
    <t>Stations_id</t>
  </si>
  <si>
    <t>group</t>
  </si>
  <si>
    <t>used_taxon_name</t>
  </si>
  <si>
    <t>Kön</t>
  </si>
  <si>
    <t>Antal/l</t>
  </si>
  <si>
    <t>Antal/m2</t>
  </si>
  <si>
    <t>mesozooplankton</t>
  </si>
  <si>
    <t>SVF Falsterbo</t>
  </si>
  <si>
    <t>COPEPODA</t>
  </si>
  <si>
    <t>Acartia bifilosa</t>
  </si>
  <si>
    <t>SP</t>
  </si>
  <si>
    <t>AD</t>
  </si>
  <si>
    <t>F</t>
  </si>
  <si>
    <t>M</t>
  </si>
  <si>
    <t>c. IV-V</t>
  </si>
  <si>
    <t>ns</t>
  </si>
  <si>
    <t>c. I-III</t>
  </si>
  <si>
    <t>Acartia longiremis</t>
  </si>
  <si>
    <t xml:space="preserve">Acartia </t>
  </si>
  <si>
    <t>SPP</t>
  </si>
  <si>
    <t>Centropagus hamatus</t>
  </si>
  <si>
    <t>Copepoda</t>
  </si>
  <si>
    <t>Temora longicornis</t>
  </si>
  <si>
    <t>Copepoda nauplie</t>
  </si>
  <si>
    <t>Copepoda ägg</t>
  </si>
  <si>
    <t>CLADOCERA</t>
  </si>
  <si>
    <t>Bosmina coregoni maritima</t>
  </si>
  <si>
    <t>500-750</t>
  </si>
  <si>
    <t>&lt;500</t>
  </si>
  <si>
    <t>Evadne nordmanni</t>
  </si>
  <si>
    <t>&gt;1000</t>
  </si>
  <si>
    <t>750-1000</t>
  </si>
  <si>
    <t>Podon leuckarti</t>
  </si>
  <si>
    <t>MOLLUSCA</t>
  </si>
  <si>
    <t>BIVALVIA, veliger 150</t>
  </si>
  <si>
    <t>100-200</t>
  </si>
  <si>
    <t>BIVALVIA, veliger 250</t>
  </si>
  <si>
    <t>200-300</t>
  </si>
  <si>
    <t>Podon intermedius</t>
  </si>
  <si>
    <t>ROTATORIA</t>
  </si>
  <si>
    <t>Synchaeta</t>
  </si>
  <si>
    <t>INFAUNA</t>
  </si>
  <si>
    <t>PROVTAGNINGSÅR</t>
  </si>
  <si>
    <t>PROVTAGNINGSLABORATORIUM (Kod)</t>
  </si>
  <si>
    <t>TOXICO</t>
  </si>
  <si>
    <t>UTVECKLINGSSTADIUM (Kod)</t>
  </si>
  <si>
    <t>NS</t>
  </si>
  <si>
    <t>PROJEKT/UNDERSÖKNING</t>
  </si>
  <si>
    <t>SVF</t>
  </si>
  <si>
    <t>PROVTAGARTYP (Kod)</t>
  </si>
  <si>
    <t>VALIDITETS-FLAGGA (Kod)</t>
  </si>
  <si>
    <t>A</t>
  </si>
  <si>
    <t>BESTÄLLARE</t>
  </si>
  <si>
    <t>TAXONOM</t>
  </si>
  <si>
    <t>PROVTAGNINGSDATUM</t>
  </si>
  <si>
    <t>FIXERINGSMETOD (Kod)</t>
  </si>
  <si>
    <t>ETH</t>
  </si>
  <si>
    <t>METODDOKUMENT</t>
  </si>
  <si>
    <t>LATITUD</t>
  </si>
  <si>
    <t>SÅLLETS MASKVIDD (μm)</t>
  </si>
  <si>
    <t>ANALYSLABORATORIUM (Kod)</t>
  </si>
  <si>
    <t xml:space="preserve">LONGITUD </t>
  </si>
  <si>
    <t>SEDIMENTTYP</t>
  </si>
  <si>
    <t>POSITIONERINGSSYSTEM (kod)</t>
  </si>
  <si>
    <t>GPS</t>
  </si>
  <si>
    <t>FAUNA/FLORA (Y/N)</t>
  </si>
  <si>
    <t>Y</t>
  </si>
  <si>
    <t>STATIONSNAMN</t>
  </si>
  <si>
    <t>SVF Kämpinge</t>
  </si>
  <si>
    <t>PROV-KOMMENTAR</t>
  </si>
  <si>
    <t>VATTENDJUP (m)</t>
  </si>
  <si>
    <t>BESÖKSKOMMENTAR</t>
  </si>
  <si>
    <t>Individer/prov</t>
  </si>
  <si>
    <t>Biomassa g/prov</t>
  </si>
  <si>
    <t>Abundans/m2</t>
  </si>
  <si>
    <t>Biomassa g/m2</t>
  </si>
  <si>
    <t>Taxa</t>
  </si>
  <si>
    <t>Stdav</t>
  </si>
  <si>
    <t>Nemertea</t>
  </si>
  <si>
    <t>sp</t>
  </si>
  <si>
    <t>Apherusa bispinosa</t>
  </si>
  <si>
    <t>Corophium volutator</t>
  </si>
  <si>
    <t>Marenzelleria</t>
  </si>
  <si>
    <t>spp.</t>
  </si>
  <si>
    <t>Cyathura carinata</t>
  </si>
  <si>
    <t>Gammarus locusta</t>
  </si>
  <si>
    <t>Cerastoderma glaucum</t>
  </si>
  <si>
    <t>Mya arenaria</t>
  </si>
  <si>
    <t>Sphaeroma hookeri</t>
  </si>
  <si>
    <t>Mytilus edulis</t>
  </si>
  <si>
    <t>Parvicardium ovale</t>
  </si>
  <si>
    <t>Peringia ulvae</t>
  </si>
  <si>
    <t>cf</t>
  </si>
  <si>
    <t>sand</t>
  </si>
  <si>
    <t>SVF Ystad</t>
  </si>
  <si>
    <t>HP</t>
  </si>
  <si>
    <t>Crangon crangon</t>
  </si>
  <si>
    <t>Idotea balthica</t>
  </si>
  <si>
    <t>Neomysis integer</t>
  </si>
  <si>
    <t>Chironomidae</t>
  </si>
  <si>
    <t>Polychaeta</t>
  </si>
  <si>
    <t>indet</t>
  </si>
  <si>
    <t>Övrigt</t>
  </si>
  <si>
    <t>juv</t>
  </si>
  <si>
    <t>&lt;300</t>
  </si>
  <si>
    <t>GASTROPODA, larv</t>
  </si>
  <si>
    <t>ARTHROPODA</t>
  </si>
  <si>
    <t>Balanus nauplie</t>
  </si>
  <si>
    <t>-</t>
  </si>
  <si>
    <t>FAUNA I VEGETATION</t>
  </si>
  <si>
    <t>55 22,97</t>
  </si>
  <si>
    <t>13 01,30</t>
  </si>
  <si>
    <t>SVF Fredshög</t>
  </si>
  <si>
    <t>Provtagen vegetation</t>
  </si>
  <si>
    <t>Zostera marina</t>
  </si>
  <si>
    <t>Biomassa per planta</t>
  </si>
  <si>
    <t>FAUNA</t>
  </si>
  <si>
    <t>Turbellaria</t>
  </si>
  <si>
    <t xml:space="preserve">Turbellaria </t>
  </si>
  <si>
    <t>Mollusca</t>
  </si>
  <si>
    <t>Hydrobia sp.</t>
  </si>
  <si>
    <t>Littorina saxatilis</t>
  </si>
  <si>
    <t>Pusillina sarsi</t>
  </si>
  <si>
    <t>Radix labiata</t>
  </si>
  <si>
    <t>Rissoa membranacea</t>
  </si>
  <si>
    <t>Rissoa sp.</t>
  </si>
  <si>
    <t>Spisula subtruncata</t>
  </si>
  <si>
    <t>Theodoxus fluviatilis</t>
  </si>
  <si>
    <t>Crustacea</t>
  </si>
  <si>
    <t>Amphithoe rubricata</t>
  </si>
  <si>
    <t>Balanus improvisus</t>
  </si>
  <si>
    <t>Calliopius laeviusculus</t>
  </si>
  <si>
    <t>Corophium insidiosum</t>
  </si>
  <si>
    <t>Gammarus</t>
  </si>
  <si>
    <t>Jaera albifrons</t>
  </si>
  <si>
    <t>Microdeutopus gryllotalpa</t>
  </si>
  <si>
    <t>Palaemon adspersus</t>
  </si>
  <si>
    <t>Palaemon elegans</t>
  </si>
  <si>
    <t>Praunus flexuosus</t>
  </si>
  <si>
    <t>Sphaeroma rugicauda</t>
  </si>
  <si>
    <t>Verterbrata</t>
  </si>
  <si>
    <t>Gobius niger</t>
  </si>
  <si>
    <t>Pomatoschistus microps</t>
  </si>
  <si>
    <t>Pungitius pungitius</t>
  </si>
  <si>
    <t>Spinachia spinachia</t>
  </si>
  <si>
    <t>Syngnathus typhle</t>
  </si>
  <si>
    <t>55 25,244</t>
  </si>
  <si>
    <t>13 50,868</t>
  </si>
  <si>
    <t>SVF Stavsten</t>
  </si>
  <si>
    <t>Individer/planta</t>
  </si>
  <si>
    <t>Torrvikt g/planta</t>
  </si>
  <si>
    <t>Torrvikt g</t>
  </si>
  <si>
    <t>Fucus vesiculosus</t>
  </si>
  <si>
    <t>Våtvikt g/planta</t>
  </si>
  <si>
    <t>Abundans/100 g tv</t>
  </si>
  <si>
    <t>Biomassa g vv/100 gtv</t>
  </si>
  <si>
    <t>Falsterbo</t>
  </si>
  <si>
    <t>Cryptophyceae</t>
  </si>
  <si>
    <t>sp.</t>
  </si>
  <si>
    <t>Dinophyceae</t>
  </si>
  <si>
    <t>Litostomatea</t>
  </si>
  <si>
    <t>Ciliophora</t>
  </si>
  <si>
    <t>Aphanizomenon</t>
  </si>
  <si>
    <t>Chrysophyceae</t>
  </si>
  <si>
    <t>Nodularia spumigena</t>
  </si>
  <si>
    <t>Coscinodiscus granii</t>
  </si>
  <si>
    <t>Dolichospermum</t>
  </si>
  <si>
    <t>Petroderma</t>
  </si>
  <si>
    <t>Capitella capitata</t>
  </si>
  <si>
    <t>Hydrobia</t>
  </si>
  <si>
    <t>Hydrobia ventrosa</t>
  </si>
  <si>
    <t>Potamopyrgus antipodarum</t>
  </si>
  <si>
    <t>Gammarus salinus</t>
  </si>
  <si>
    <t>Gobiusculus flavescens</t>
  </si>
  <si>
    <t>55 22,127</t>
  </si>
  <si>
    <t>13 04,199</t>
  </si>
  <si>
    <t>55 23,694</t>
  </si>
  <si>
    <t>13 36,261</t>
  </si>
  <si>
    <t>SVF Abbekås</t>
  </si>
  <si>
    <t>1</t>
  </si>
  <si>
    <t>Dinophysis acuminata</t>
  </si>
  <si>
    <t>Chaetoceros similis</t>
  </si>
  <si>
    <t>Evadne spinifera</t>
  </si>
  <si>
    <t>Idotea granulosa</t>
  </si>
  <si>
    <t>Insecta</t>
  </si>
  <si>
    <t>Gasterosteus aculeatus</t>
  </si>
  <si>
    <t>Obrovia neglecta</t>
  </si>
  <si>
    <t>Parvicardium hauniense</t>
  </si>
  <si>
    <t>4</t>
  </si>
  <si>
    <t>Transekt</t>
  </si>
  <si>
    <t>Longitude</t>
  </si>
  <si>
    <t>Latitude</t>
  </si>
  <si>
    <t>Täckning, %</t>
  </si>
  <si>
    <t>Substrat</t>
  </si>
  <si>
    <t>Corophium</t>
  </si>
  <si>
    <t>Heterotanais oerstedti</t>
  </si>
  <si>
    <t>Idotea</t>
  </si>
  <si>
    <t>Idotea chelipes</t>
  </si>
  <si>
    <t>Lekanesphaera hookeri</t>
  </si>
  <si>
    <t>Praunus inermis</t>
  </si>
  <si>
    <t>Peridiniella catenata</t>
  </si>
  <si>
    <t>Dactyliosolen fragilissimus</t>
  </si>
  <si>
    <t xml:space="preserve">Chorda filum </t>
  </si>
  <si>
    <t>Dictyosiphon foeniculaceus</t>
  </si>
  <si>
    <t>Ectocarpus siliculosus</t>
  </si>
  <si>
    <t>Fucus serratus</t>
  </si>
  <si>
    <t>Ceramium tenuicorne</t>
  </si>
  <si>
    <t>Polysiphonia fibrillosa</t>
  </si>
  <si>
    <t>Furcellaria lumbricalis</t>
  </si>
  <si>
    <t>Rhodochorton purpureum</t>
  </si>
  <si>
    <t>2</t>
  </si>
  <si>
    <t>3</t>
  </si>
  <si>
    <t>Teleaulax</t>
  </si>
  <si>
    <t>Chaetoceros danicus</t>
  </si>
  <si>
    <t xml:space="preserve">Cladophora sp. </t>
  </si>
  <si>
    <t>Avstånd från start, m</t>
  </si>
  <si>
    <t>Jaera ischiosetosa</t>
  </si>
  <si>
    <t>Syngnathus (juvenil)</t>
  </si>
  <si>
    <t>Nerophis ophidion</t>
  </si>
  <si>
    <t xml:space="preserve">Corophium </t>
  </si>
  <si>
    <t xml:space="preserve">Oligochaeta </t>
  </si>
  <si>
    <t>0</t>
  </si>
  <si>
    <t>Tidpunkt start</t>
  </si>
  <si>
    <t>Tidpunkt slut</t>
  </si>
  <si>
    <t>Uppmätt vattendjup, m</t>
  </si>
  <si>
    <t>Strömrikt. dekagrader</t>
  </si>
  <si>
    <t>5</t>
  </si>
  <si>
    <t>&lt;0,16</t>
  </si>
  <si>
    <t>Polysiphonia elongata</t>
  </si>
  <si>
    <t>Zannichellia sp.</t>
  </si>
  <si>
    <t>Totalt (absolut täckning)</t>
  </si>
  <si>
    <t>2V</t>
  </si>
  <si>
    <t>1V</t>
  </si>
  <si>
    <t>1E</t>
  </si>
  <si>
    <t>2E</t>
  </si>
  <si>
    <t>3E</t>
  </si>
  <si>
    <t>Carcinus maenas</t>
  </si>
  <si>
    <t xml:space="preserve">Corophium lacustre </t>
  </si>
  <si>
    <t>Gammarus zaddachi</t>
  </si>
  <si>
    <t>Anguilla anguilla</t>
  </si>
  <si>
    <t>Limecoma balthica</t>
  </si>
  <si>
    <t>Station Ystad</t>
  </si>
  <si>
    <t xml:space="preserve">2 m </t>
  </si>
  <si>
    <t xml:space="preserve">2,7 m </t>
  </si>
  <si>
    <t>Orderer</t>
  </si>
  <si>
    <t>Sample_date</t>
  </si>
  <si>
    <t>Sample_id</t>
  </si>
  <si>
    <t>Station_name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</si>
  <si>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</si>
  <si>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</si>
  <si>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</si>
  <si>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</si>
  <si>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</si>
  <si>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</si>
  <si>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</si>
  <si>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Presence</t>
  </si>
  <si>
    <t>Trophic_type</t>
  </si>
  <si>
    <t>Potential_harmful</t>
  </si>
  <si>
    <t>Analysed_by</t>
  </si>
  <si>
    <t>Analysis_date</t>
  </si>
  <si>
    <t>Sampling_laboratory</t>
  </si>
  <si>
    <t>Analytical_laboratory</t>
  </si>
  <si>
    <t>55.3471</t>
  </si>
  <si>
    <t>13.0188</t>
  </si>
  <si>
    <t>10</t>
  </si>
  <si>
    <t>Bacillariophyceae</t>
  </si>
  <si>
    <t>AU</t>
  </si>
  <si>
    <t>Per Olsson</t>
  </si>
  <si>
    <t>Chaetoceros castracanei</t>
  </si>
  <si>
    <t>Choanoflagellatea</t>
  </si>
  <si>
    <t>HT</t>
  </si>
  <si>
    <t>Cyanophyceae</t>
  </si>
  <si>
    <t>Gymnodiniales</t>
  </si>
  <si>
    <t>53</t>
  </si>
  <si>
    <t>55</t>
  </si>
  <si>
    <t>MX</t>
  </si>
  <si>
    <t>Unicells classes incertae sedis</t>
  </si>
  <si>
    <t>6</t>
  </si>
  <si>
    <t>Ebriophyceae</t>
  </si>
  <si>
    <t>Ulvophyceae</t>
  </si>
  <si>
    <t>Binuclearia lauterbornii</t>
  </si>
  <si>
    <t>Prorocentrum cordatum</t>
  </si>
  <si>
    <t>Cylindrotheca closterium</t>
  </si>
  <si>
    <t>Heterocapsa triquetra</t>
  </si>
  <si>
    <t>55.3858</t>
  </si>
  <si>
    <t>13.643</t>
  </si>
  <si>
    <t>Hydrobia acuta neglecta</t>
  </si>
  <si>
    <t>Ingen svaveldoft!</t>
  </si>
  <si>
    <t>Lekanesphaera rugicauda</t>
  </si>
  <si>
    <t>Acartia tonsa</t>
  </si>
  <si>
    <t>Rotifera ägg</t>
  </si>
  <si>
    <t>Project_code</t>
  </si>
  <si>
    <t>Abundance_ind_l</t>
  </si>
  <si>
    <t>Biovolume_mm3_l</t>
  </si>
  <si>
    <t>Method_documentation</t>
  </si>
  <si>
    <t>SYDVVF</t>
  </si>
  <si>
    <t>HC-C-C6</t>
  </si>
  <si>
    <t>Flagellates</t>
  </si>
  <si>
    <t>Unicell</t>
  </si>
  <si>
    <t>Djuputbredning</t>
  </si>
  <si>
    <t>Art</t>
  </si>
  <si>
    <t>Förekomst</t>
  </si>
  <si>
    <t>x</t>
  </si>
  <si>
    <t>SVF (Sydkustens Vattenvårdsförbund)</t>
  </si>
  <si>
    <t>Project_name</t>
  </si>
  <si>
    <t>Tripos muelleri</t>
  </si>
  <si>
    <t>Thalassiosira levanderi</t>
  </si>
  <si>
    <t>Dinobryon</t>
  </si>
  <si>
    <t>Aphanizomenon flosaquae</t>
  </si>
  <si>
    <t xml:space="preserve">Provtagningsprotokoll, hydrografi </t>
  </si>
  <si>
    <t>Laboratorium:</t>
  </si>
  <si>
    <t>NIRAS/VA Syd</t>
  </si>
  <si>
    <t xml:space="preserve">Beställare: </t>
  </si>
  <si>
    <t xml:space="preserve">Provtagningsstation: </t>
  </si>
  <si>
    <t>N55° 20,827</t>
  </si>
  <si>
    <t xml:space="preserve">E13° 01,128 </t>
  </si>
  <si>
    <t>Projekt:</t>
  </si>
  <si>
    <t>Vindriktn, dekagrader</t>
  </si>
  <si>
    <t>Vindhast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</si>
  <si>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</si>
  <si>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</si>
  <si>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</si>
  <si>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</si>
  <si>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N55° 23,153</t>
  </si>
  <si>
    <t>E13° 38,582</t>
  </si>
  <si>
    <t>Ulva sp.</t>
  </si>
  <si>
    <t>Pylaiella littoralis</t>
  </si>
  <si>
    <t>Battersia</t>
  </si>
  <si>
    <t>Ceramium virgatum</t>
  </si>
  <si>
    <t>Chaetomorpha melangonium</t>
  </si>
  <si>
    <t>Stuckenia pectinata</t>
  </si>
  <si>
    <t>Utvecklingsstadium</t>
  </si>
  <si>
    <t>block, sten, sand</t>
  </si>
  <si>
    <t>Microdeutopus</t>
  </si>
  <si>
    <t>Rhithropanopeus harrisi</t>
  </si>
  <si>
    <t>block (3), sten (6), grus, sand</t>
  </si>
  <si>
    <t>Calculated_carbon_ugC_l</t>
  </si>
  <si>
    <t>SYD</t>
  </si>
  <si>
    <t>Protoperidinium pellucidum</t>
  </si>
  <si>
    <t>Actinocyclus octonarius</t>
  </si>
  <si>
    <t>Alexandrium pseudogonyaulax</t>
  </si>
  <si>
    <t>Peridiniella danica</t>
  </si>
  <si>
    <t>SLUT</t>
  </si>
  <si>
    <t>block, sten, grus, sand</t>
  </si>
  <si>
    <t>NIRAS</t>
  </si>
  <si>
    <t>PROVTAGNINGSAREA (cm2)</t>
  </si>
  <si>
    <t>Rebecca Clausen</t>
  </si>
  <si>
    <t>sten(6), grus(4), sand(4)</t>
  </si>
  <si>
    <t>Sparsam påväxt</t>
  </si>
  <si>
    <t>SVF, Stavsten 2022</t>
  </si>
  <si>
    <t>Fauna i vegetation</t>
  </si>
  <si>
    <t>block (2), sten (6), grus (2), sand (2)</t>
  </si>
  <si>
    <t>Sparsam påväxt.</t>
  </si>
  <si>
    <t>block(4), sten(6)</t>
  </si>
  <si>
    <t>ingen påväxt</t>
  </si>
  <si>
    <t>Ca 5 cm sand med underliggande sten/grus</t>
  </si>
  <si>
    <t>Macoma balthica</t>
  </si>
  <si>
    <t>Provtagnings datum</t>
  </si>
  <si>
    <t>Art- flagga</t>
  </si>
  <si>
    <t>Storleks-klass, µm</t>
  </si>
  <si>
    <t>150-300</t>
  </si>
  <si>
    <t>150-500</t>
  </si>
  <si>
    <t>125-250</t>
  </si>
  <si>
    <t>100-250</t>
  </si>
  <si>
    <t>32402322-001</t>
  </si>
  <si>
    <t>Rebecca Clausen &amp; Fredrik Lundgren</t>
  </si>
  <si>
    <t>noll</t>
  </si>
  <si>
    <t>Rebecca Clausen &amp; Weste Nylander</t>
  </si>
  <si>
    <t>Rebecca Clausen &amp; Erik Isakson</t>
  </si>
  <si>
    <t>Fredrik Lundgren &amp; Erik Isakson</t>
  </si>
  <si>
    <t>Rebecca Clausen &amp; Anders Sjölin</t>
  </si>
  <si>
    <t>00</t>
  </si>
  <si>
    <t>Växtplankton 2023</t>
  </si>
  <si>
    <t>Sydkusten 32402322</t>
  </si>
  <si>
    <t>2023-01-23</t>
  </si>
  <si>
    <t>003-23</t>
  </si>
  <si>
    <t>2023-02-03</t>
  </si>
  <si>
    <t>NIRAS Sweden AB</t>
  </si>
  <si>
    <t>2023-02-06</t>
  </si>
  <si>
    <t>006-23</t>
  </si>
  <si>
    <t>2023-02-14</t>
  </si>
  <si>
    <t>2023-03-02</t>
  </si>
  <si>
    <t>010-23</t>
  </si>
  <si>
    <t>2023-03-13</t>
  </si>
  <si>
    <t>2023-04-04</t>
  </si>
  <si>
    <t>015-23</t>
  </si>
  <si>
    <t>2023-04-25</t>
  </si>
  <si>
    <t>2023-05-03</t>
  </si>
  <si>
    <t>020-23</t>
  </si>
  <si>
    <t>2023-05-23</t>
  </si>
  <si>
    <t>2023-06-29</t>
  </si>
  <si>
    <t>031-23</t>
  </si>
  <si>
    <t>2023-07-12</t>
  </si>
  <si>
    <t>Prorocentrum balticum</t>
  </si>
  <si>
    <t>2023-08-02</t>
  </si>
  <si>
    <t>037-23</t>
  </si>
  <si>
    <t>2023-08-15</t>
  </si>
  <si>
    <t>Cerataulina pelagica</t>
  </si>
  <si>
    <t>Chaetoceros affinis</t>
  </si>
  <si>
    <t>Coscinodiscus radiatus</t>
  </si>
  <si>
    <t>Thalassionema nitzschioides</t>
  </si>
  <si>
    <t>Scrippsiella</t>
  </si>
  <si>
    <t>CPX</t>
  </si>
  <si>
    <t>2023-09-05</t>
  </si>
  <si>
    <t>047-23</t>
  </si>
  <si>
    <t>2023-09-27</t>
  </si>
  <si>
    <t>Protoperidinium brevipes</t>
  </si>
  <si>
    <t>2023-10-09</t>
  </si>
  <si>
    <t>058-23</t>
  </si>
  <si>
    <t>2023-10-24</t>
  </si>
  <si>
    <t>Chaetoceros concavicornis</t>
  </si>
  <si>
    <t>Cyclotella choctawhatcheeana</t>
  </si>
  <si>
    <t>Dissodinium pseudolunula</t>
  </si>
  <si>
    <t>Melosira arctica</t>
  </si>
  <si>
    <t>14</t>
  </si>
  <si>
    <t>11</t>
  </si>
  <si>
    <t>Amphidinium crassum</t>
  </si>
  <si>
    <t>Leptocylindrus danicus</t>
  </si>
  <si>
    <t>Pseudosolenia calcar-avis</t>
  </si>
  <si>
    <t>Thalassiosira anguste-lineata</t>
  </si>
  <si>
    <t>Skåre Gul specialprick 11,4 m vattendjup</t>
  </si>
  <si>
    <t>Sydkustens Vattenvårdsförbund 2023, ålgräs, Ystad</t>
  </si>
  <si>
    <t>Sydkustens Vattenvårdsförbund 2023, ålgräs, Fredshög</t>
  </si>
  <si>
    <t>TR1</t>
  </si>
  <si>
    <t>TR2</t>
  </si>
  <si>
    <t>grus,sand</t>
  </si>
  <si>
    <t>TR3</t>
  </si>
  <si>
    <t>TR4</t>
  </si>
  <si>
    <t>TR5</t>
  </si>
  <si>
    <t>TR6</t>
  </si>
  <si>
    <t>Harpacticoida</t>
  </si>
  <si>
    <t>Paracalanus parvus</t>
  </si>
  <si>
    <t>Pseudocalanus minutus</t>
  </si>
  <si>
    <t>BIVALVIA,trochophor</t>
  </si>
  <si>
    <t>Oithona similis</t>
  </si>
  <si>
    <t>Oithona</t>
  </si>
  <si>
    <t>ANNELIDA</t>
  </si>
  <si>
    <t>POLYCHAETA,juvenila</t>
  </si>
  <si>
    <t>Palaemoniidae, megalop</t>
  </si>
  <si>
    <t>Provtagningsdatum</t>
  </si>
  <si>
    <t>Art-flagga</t>
  </si>
  <si>
    <t>F. vesiculosus ca 50 %</t>
  </si>
  <si>
    <t>F. vesiculosus 30 %</t>
  </si>
  <si>
    <t>SVF, Abbekås 2023</t>
  </si>
  <si>
    <t>Amphibalanus improvisus</t>
  </si>
  <si>
    <t>Ålgräs ca 70%. Nate ca 2%.</t>
  </si>
  <si>
    <t>SVF, Fredshög 2023</t>
  </si>
  <si>
    <t>Zoarces viviparus</t>
  </si>
  <si>
    <t>Zostera ca 30 %</t>
  </si>
  <si>
    <t>SVF, Ystad 2023</t>
  </si>
  <si>
    <r>
      <t>PROVTGNINGSAREA (cm</t>
    </r>
    <r>
      <rPr>
        <b/>
        <vertAlign val="superscript"/>
        <sz val="10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>)</t>
    </r>
  </si>
  <si>
    <t>Nate &amp; nating ca 25%. Fintr. Fintr. alger ca10 %.</t>
  </si>
  <si>
    <t>spp</t>
  </si>
  <si>
    <t>Cerastoderma</t>
  </si>
  <si>
    <t>SVF, Kämpinge 2023</t>
  </si>
  <si>
    <t xml:space="preserve">Metallhalter i blåmussla 2023 </t>
  </si>
  <si>
    <t>Föreslagna miljökvalitetsnormer (MKN) för blåmussla från norska Miljødirektoratet (MD-MKN) och HELCOM (H-MKN) anges.</t>
  </si>
  <si>
    <t>Uppmätta halter 2023 har avvikelseklassats enligt Naturvårdsverket (NV), se tabell nedan.</t>
  </si>
  <si>
    <t>Uppmätta halter 2023 har också relaterats till  bakgrundshalter från norska Miljødirektoratet (MD).</t>
  </si>
  <si>
    <t>Grön färg anger att halten ligger under MKN medan gul färg anger att MKN överskrids.</t>
  </si>
  <si>
    <t>Skåre/Stavsten</t>
  </si>
  <si>
    <t>Ystad/Svarte</t>
  </si>
  <si>
    <t>Enhet</t>
  </si>
  <si>
    <t>Vävnad</t>
  </si>
  <si>
    <t>Metod</t>
  </si>
  <si>
    <t>MD-MKN</t>
  </si>
  <si>
    <t>MD-Bakgrund</t>
  </si>
  <si>
    <t>Metaller, blåmussla 2023</t>
  </si>
  <si>
    <t>Arsenik, As</t>
  </si>
  <si>
    <t>mg/kg VV</t>
  </si>
  <si>
    <t>mjukdelar</t>
  </si>
  <si>
    <t>ICP-SFMS</t>
  </si>
  <si>
    <t>Kadmium, Cd</t>
  </si>
  <si>
    <t>Kobolt, Co</t>
  </si>
  <si>
    <t>Krom, Cr</t>
  </si>
  <si>
    <t>Koppar, Cu</t>
  </si>
  <si>
    <t>Kvicksilver, Hg</t>
  </si>
  <si>
    <t>Nickel, Ni</t>
  </si>
  <si>
    <t>Bly, Pb</t>
  </si>
  <si>
    <t>Zink, Zn</t>
  </si>
  <si>
    <t>H-MKN</t>
  </si>
  <si>
    <t>NV-Bakgrund</t>
  </si>
  <si>
    <t>mg/kg TS</t>
  </si>
  <si>
    <t>Torrsubstans, TS</t>
  </si>
  <si>
    <t>%</t>
  </si>
  <si>
    <t>Våtkemi</t>
  </si>
  <si>
    <t>Naturvårdsverkets avvikelseklassning</t>
  </si>
  <si>
    <t>Ingen eller obetydlig avvikelse</t>
  </si>
  <si>
    <t>Liten avvikelse</t>
  </si>
  <si>
    <t>Tydlig avvikelse</t>
  </si>
  <si>
    <t>Stor avvikelse</t>
  </si>
  <si>
    <t>Mycket stor avvikelse</t>
  </si>
  <si>
    <t>Cd</t>
  </si>
  <si>
    <t>&lt; 4</t>
  </si>
  <si>
    <t>4–5</t>
  </si>
  <si>
    <t>5–6,5</t>
  </si>
  <si>
    <t>6,5–8</t>
  </si>
  <si>
    <t>&gt; 8</t>
  </si>
  <si>
    <t>Cr</t>
  </si>
  <si>
    <t>&lt; 2</t>
  </si>
  <si>
    <t>2–3</t>
  </si>
  <si>
    <t>3–4</t>
  </si>
  <si>
    <t>4–6</t>
  </si>
  <si>
    <t>&gt; 6</t>
  </si>
  <si>
    <t>Cu</t>
  </si>
  <si>
    <t>&lt; 10</t>
  </si>
  <si>
    <t>10–15</t>
  </si>
  <si>
    <t>15–20</t>
  </si>
  <si>
    <t>20–30</t>
  </si>
  <si>
    <t>&gt; 30</t>
  </si>
  <si>
    <t>Hg</t>
  </si>
  <si>
    <t>&lt; 0,2</t>
  </si>
  <si>
    <t>0,2–0,4</t>
  </si>
  <si>
    <t>0,4–0,7</t>
  </si>
  <si>
    <t>0,7–1,2</t>
  </si>
  <si>
    <t>&gt; 1,2</t>
  </si>
  <si>
    <t>Ni</t>
  </si>
  <si>
    <t>4–5,5</t>
  </si>
  <si>
    <t>5,5–7,5</t>
  </si>
  <si>
    <t>7,5–10</t>
  </si>
  <si>
    <t>&gt; 10</t>
  </si>
  <si>
    <t>Pb</t>
  </si>
  <si>
    <t>2–5</t>
  </si>
  <si>
    <t>5–12</t>
  </si>
  <si>
    <t>12–30</t>
  </si>
  <si>
    <t>Sn</t>
  </si>
  <si>
    <t>&lt; 1</t>
  </si>
  <si>
    <t>1–1,5</t>
  </si>
  <si>
    <t>1,5–2,5</t>
  </si>
  <si>
    <t>2,5–4</t>
  </si>
  <si>
    <t>&gt; 4</t>
  </si>
  <si>
    <t>Zn</t>
  </si>
  <si>
    <t>&lt; 120</t>
  </si>
  <si>
    <t>120–200</t>
  </si>
  <si>
    <t>200–300</t>
  </si>
  <si>
    <t>300–500</t>
  </si>
  <si>
    <t>&gt; 500</t>
  </si>
  <si>
    <t xml:space="preserve">PAH-halter i blåmussla 2023 </t>
  </si>
  <si>
    <t>Gällande miljökvalitetsnormer (MKN) inom EU och föreslagna miljökvalitetsnormer (MKN) för blåmussla från norska Miljødirektoratet (MD).</t>
  </si>
  <si>
    <t>Uppmätta halter 2023 har relaterats till  bakgrundshalter från norska Miljødirektoratet.  Grönt indikerar under och gult indikerar över bakgrundshalten.</t>
  </si>
  <si>
    <t>Grått indikerar att rapporteringsgränsen (anges med kursiverade värden) ligger över bakgrundshalten.</t>
  </si>
  <si>
    <t>Uppmätta halter har markerats med fet stil.</t>
  </si>
  <si>
    <t>EU-MKN</t>
  </si>
  <si>
    <t>PAH, blåmussla 2023</t>
  </si>
  <si>
    <t>naftalen</t>
  </si>
  <si>
    <t>µg/kg VV</t>
  </si>
  <si>
    <t>GC-MS</t>
  </si>
  <si>
    <t>acenaftylen</t>
  </si>
  <si>
    <t>acenaften</t>
  </si>
  <si>
    <t>fluoren</t>
  </si>
  <si>
    <t>fenantren</t>
  </si>
  <si>
    <t>1,9</t>
  </si>
  <si>
    <t>2,6</t>
  </si>
  <si>
    <t>antracen</t>
  </si>
  <si>
    <t>fluoranten</t>
  </si>
  <si>
    <t>pyren</t>
  </si>
  <si>
    <t>1,1</t>
  </si>
  <si>
    <t>bens(a)antracen*</t>
  </si>
  <si>
    <t>krysen*</t>
  </si>
  <si>
    <t>bens(b)fluoranten*</t>
  </si>
  <si>
    <t>bens(k)fluoranten*</t>
  </si>
  <si>
    <t>bens(a)pyren*</t>
  </si>
  <si>
    <t>dibens(ah)antracen*</t>
  </si>
  <si>
    <t>benso(ghi)perylen</t>
  </si>
  <si>
    <t>ideno(123cd)pyren*</t>
  </si>
  <si>
    <t>summa 16 EPA-PAH</t>
  </si>
  <si>
    <t>summa cancerogena*</t>
  </si>
  <si>
    <t>3,5</t>
  </si>
  <si>
    <t>summa övriga</t>
  </si>
  <si>
    <t>µg/kg TS</t>
  </si>
  <si>
    <t>µg/kg fett</t>
  </si>
  <si>
    <t>Fetthalt</t>
  </si>
  <si>
    <t xml:space="preserve">PCB-halter i blåmussla 2023 </t>
  </si>
  <si>
    <t>Halter under rapporteringsgränsen anges med kursiverad stil.</t>
  </si>
  <si>
    <r>
      <t>PCB</t>
    </r>
    <r>
      <rPr>
        <vertAlign val="subscript"/>
        <sz val="12"/>
        <rFont val="Helvetica"/>
        <family val="2"/>
      </rPr>
      <t>7</t>
    </r>
    <r>
      <rPr>
        <sz val="12"/>
        <rFont val="Helvetica"/>
        <family val="2"/>
      </rPr>
      <t>, blåmussla 2023</t>
    </r>
  </si>
  <si>
    <t>PCB 28</t>
  </si>
  <si>
    <t>0,33</t>
  </si>
  <si>
    <t>0,20</t>
  </si>
  <si>
    <t>PCB 52</t>
  </si>
  <si>
    <t>PCB 101</t>
  </si>
  <si>
    <t>PCB118</t>
  </si>
  <si>
    <t>PCB 138</t>
  </si>
  <si>
    <t>0,31</t>
  </si>
  <si>
    <t>PCB 153</t>
  </si>
  <si>
    <t>0,37</t>
  </si>
  <si>
    <t>0,23</t>
  </si>
  <si>
    <t>PCB 180</t>
  </si>
  <si>
    <r>
      <t>Summa PCB</t>
    </r>
    <r>
      <rPr>
        <b/>
        <vertAlign val="subscript"/>
        <sz val="10"/>
        <rFont val="Helvetica"/>
        <family val="2"/>
      </rPr>
      <t>7</t>
    </r>
  </si>
  <si>
    <t>µg/kg TV</t>
  </si>
  <si>
    <t>Fetthalt, %</t>
  </si>
  <si>
    <t>Morfometriska data, blåmussla 2023 till metallanalyser</t>
  </si>
  <si>
    <t>Station</t>
  </si>
  <si>
    <t>Skåre</t>
  </si>
  <si>
    <t>Ystad</t>
  </si>
  <si>
    <t>2023-10-02</t>
  </si>
  <si>
    <t>Köttvikt-färsk (g)</t>
  </si>
  <si>
    <t>Skalvikt-torr (g)</t>
  </si>
  <si>
    <t>Antal</t>
  </si>
  <si>
    <t>Torrsubstans (%)</t>
  </si>
  <si>
    <t>Skallängd (mm)</t>
  </si>
  <si>
    <t>25-30</t>
  </si>
  <si>
    <t>20-25</t>
  </si>
  <si>
    <t>Skalbredd (mm)</t>
  </si>
  <si>
    <t>10-13</t>
  </si>
  <si>
    <t>Medel köttvikt-färsk (g)</t>
  </si>
  <si>
    <t>Medel skalvikt-torr (g)</t>
  </si>
  <si>
    <t>Medel köttvikt-torr (g)</t>
  </si>
  <si>
    <t>Kött-torrvikt (%)</t>
  </si>
  <si>
    <t>Morfometriska data, blåmussla 2023 till PAH/PCB-analyser</t>
  </si>
  <si>
    <t>20-30</t>
  </si>
  <si>
    <t>12-17</t>
  </si>
  <si>
    <t>2023-09-26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</si>
</sst>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00"/>
    <numFmt numFmtId="165" formatCode="0.0000"/>
    <numFmt numFmtId="166" formatCode="0.000"/>
    <numFmt numFmtId="167" formatCode="0.0"/>
    <numFmt numFmtId="168" formatCode="0.0000000"/>
    <numFmt numFmtId="169" formatCode="hh\.mm"/>
    <numFmt numFmtId="170" formatCode="yy/mm/dd;@"/>
    <numFmt numFmtId="171" formatCode="yyyy/mm/dd;@"/>
    <numFmt numFmtId="172" formatCode="hh:mm;@"/>
  </numFmts>
  <fonts count="69">
    <font>
      <sz val="9"/>
      <name val="Geneva"/>
    </font>
    <font>
      <b/>
      <sz val="9"/>
      <name val="Geneva"/>
      <family val="2"/>
    </font>
    <font>
      <b/>
      <i/>
      <sz val="9"/>
      <name val="Geneva"/>
      <family val="2"/>
    </font>
    <font>
      <sz val="9"/>
      <name val="Geneva"/>
      <family val="2"/>
    </font>
    <font>
      <sz val="10"/>
      <name val="Geneva"/>
      <family val="2"/>
    </font>
    <font>
      <sz val="8"/>
      <name val="Verdana"/>
      <family val="2"/>
    </font>
    <font>
      <b/>
      <sz val="10"/>
      <name val="Myriad Pro"/>
    </font>
    <font>
      <sz val="9"/>
      <name val="Myriad Pro"/>
    </font>
    <font>
      <sz val="10"/>
      <name val="Myriad Pro"/>
    </font>
    <font>
      <u/>
      <sz val="10"/>
      <name val="Myriad Pro"/>
    </font>
    <font>
      <b/>
      <sz val="12"/>
      <name val="Myriad Pro"/>
    </font>
    <font>
      <b/>
      <sz val="10"/>
      <name val="Univers (W1)"/>
    </font>
    <font>
      <sz val="7"/>
      <name val="Geneva"/>
      <family val="2"/>
    </font>
    <font>
      <sz val="10"/>
      <name val="Univers (W1)"/>
    </font>
    <font>
      <sz val="8"/>
      <name val="Univers (W1)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</font>
    <font>
      <sz val="10"/>
      <color theme="1"/>
      <name val="Calibri (Brödtext)_x0000_"/>
    </font>
    <font>
      <b/>
      <sz val="12"/>
      <color theme="1"/>
      <name val="MyriadPro-Regular"/>
    </font>
    <font>
      <sz val="9"/>
      <name val="MyriadPro-Regular"/>
    </font>
    <font>
      <b/>
      <sz val="10"/>
      <name val="MyriadPro-Regular"/>
    </font>
    <font>
      <sz val="10"/>
      <name val="MyriadPro-Regular"/>
    </font>
    <font>
      <b/>
      <sz val="9"/>
      <name val="MyriadPro-Regular"/>
    </font>
    <font>
      <sz val="12"/>
      <name val="Times"/>
      <family val="1"/>
    </font>
    <font>
      <b/>
      <sz val="11"/>
      <color theme="1"/>
      <name val="MyriadPro-Regular"/>
    </font>
    <font>
      <sz val="11"/>
      <color theme="1"/>
      <name val="MyriadPro-Regular"/>
    </font>
    <font>
      <b/>
      <sz val="12"/>
      <name val="MyriadPro-Regular"/>
    </font>
    <font>
      <sz val="12"/>
      <name val="MyriadPro-Regular"/>
    </font>
    <font>
      <sz val="12"/>
      <name val="Myriad Pro"/>
    </font>
    <font>
      <vertAlign val="subscript"/>
      <sz val="10"/>
      <name val="MyriadPro-Regular"/>
    </font>
    <font>
      <sz val="10"/>
      <name val="Helv"/>
    </font>
    <font>
      <b/>
      <sz val="14"/>
      <color theme="1"/>
      <name val="MyriadPro-Regular"/>
    </font>
    <font>
      <b/>
      <vertAlign val="superscript"/>
      <sz val="10"/>
      <name val="Calibri"/>
      <family val="2"/>
      <scheme val="minor"/>
    </font>
    <font>
      <b/>
      <sz val="14"/>
      <name val="Helvetica"/>
      <family val="2"/>
    </font>
    <font>
      <sz val="12"/>
      <name val="Helvetica"/>
      <family val="2"/>
    </font>
    <font>
      <sz val="10"/>
      <name val="Helvetica"/>
      <family val="2"/>
    </font>
    <font>
      <sz val="9"/>
      <color theme="1"/>
      <name val="Helvetica"/>
      <family val="2"/>
    </font>
    <font>
      <sz val="10"/>
      <color theme="1"/>
      <name val="Helvetica"/>
      <family val="2"/>
    </font>
    <font>
      <i/>
      <sz val="12"/>
      <color indexed="10"/>
      <name val="Helvetica"/>
      <family val="2"/>
    </font>
    <font>
      <b/>
      <sz val="14"/>
      <name val="Times"/>
      <family val="1"/>
    </font>
    <font>
      <sz val="10"/>
      <name val="Times"/>
      <family val="1"/>
    </font>
    <font>
      <i/>
      <sz val="10"/>
      <color theme="1"/>
      <name val="Helvetica"/>
      <family val="2"/>
    </font>
    <font>
      <b/>
      <sz val="10"/>
      <color theme="1"/>
      <name val="Helvetica"/>
      <family val="2"/>
    </font>
    <font>
      <b/>
      <sz val="10"/>
      <name val="Helvetica"/>
      <family val="2"/>
    </font>
    <font>
      <i/>
      <sz val="10"/>
      <name val="Helvetica"/>
      <family val="2"/>
    </font>
    <font>
      <i/>
      <sz val="12"/>
      <name val="Helvetica"/>
      <family val="2"/>
    </font>
    <font>
      <i/>
      <sz val="12"/>
      <color indexed="10"/>
      <name val="Times"/>
      <family val="1"/>
    </font>
    <font>
      <i/>
      <sz val="12"/>
      <color theme="1"/>
      <name val="Times"/>
      <family val="1"/>
    </font>
    <font>
      <b/>
      <sz val="12"/>
      <name val="Times"/>
      <family val="1"/>
    </font>
    <font>
      <vertAlign val="subscript"/>
      <sz val="12"/>
      <name val="Helvetica"/>
      <family val="2"/>
    </font>
    <font>
      <b/>
      <vertAlign val="subscript"/>
      <sz val="10"/>
      <name val="Helvetica"/>
      <family val="2"/>
    </font>
    <font>
      <sz val="12"/>
      <name val="Times"/>
    </font>
    <font>
      <b/>
      <sz val="16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sz val="12"/>
      <color rgb="FF000000"/>
      <name val="Helvetica"/>
      <family val="2"/>
    </font>
    <font>
      <sz val="9"/>
      <color theme="1"/>
      <name val="Arial"/>
      <family val="2"/>
    </font>
    <font>
      <sz val="12"/>
      <color theme="1"/>
      <name val="Helvetica"/>
      <family val="2"/>
    </font>
    <font>
      <sz val="12"/>
      <color rgb="FF000000"/>
      <name val="Helvetica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15" fillId="0" borderId="0"/>
    <xf numFmtId="0" fontId="16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59" fillId="0" borderId="0"/>
  </cellStyleXfs>
  <cellXfs count="520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4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right"/>
    </xf>
    <xf numFmtId="0" fontId="8" fillId="0" borderId="0" xfId="0" applyFont="1"/>
    <xf numFmtId="0" fontId="8" fillId="0" borderId="3" xfId="0" applyFont="1" applyBorder="1"/>
    <xf numFmtId="0" fontId="8" fillId="0" borderId="12" xfId="0" applyFont="1" applyBorder="1"/>
    <xf numFmtId="0" fontId="0" fillId="0" borderId="4" xfId="0" applyBorder="1"/>
    <xf numFmtId="167" fontId="0" fillId="0" borderId="0" xfId="0" applyNumberFormat="1"/>
    <xf numFmtId="0" fontId="18" fillId="0" borderId="0" xfId="0" applyFont="1"/>
    <xf numFmtId="0" fontId="3" fillId="0" borderId="0" xfId="5"/>
    <xf numFmtId="0" fontId="15" fillId="0" borderId="0" xfId="1"/>
    <xf numFmtId="167" fontId="11" fillId="0" borderId="27" xfId="5" applyNumberFormat="1" applyFont="1" applyBorder="1" applyAlignment="1">
      <alignment horizontal="left"/>
    </xf>
    <xf numFmtId="167" fontId="11" fillId="0" borderId="28" xfId="5" applyNumberFormat="1" applyFont="1" applyBorder="1" applyAlignment="1">
      <alignment horizontal="left"/>
    </xf>
    <xf numFmtId="1" fontId="11" fillId="0" borderId="28" xfId="5" applyNumberFormat="1" applyFont="1" applyBorder="1" applyAlignment="1">
      <alignment horizontal="left"/>
    </xf>
    <xf numFmtId="1" fontId="11" fillId="0" borderId="29" xfId="5" applyNumberFormat="1" applyFont="1" applyBorder="1" applyAlignment="1">
      <alignment horizontal="center"/>
    </xf>
    <xf numFmtId="1" fontId="11" fillId="0" borderId="30" xfId="5" applyNumberFormat="1" applyFont="1" applyBorder="1" applyAlignment="1">
      <alignment horizontal="center"/>
    </xf>
    <xf numFmtId="2" fontId="11" fillId="0" borderId="28" xfId="5" applyNumberFormat="1" applyFont="1" applyBorder="1" applyAlignment="1">
      <alignment horizontal="left"/>
    </xf>
    <xf numFmtId="2" fontId="11" fillId="0" borderId="29" xfId="5" applyNumberFormat="1" applyFont="1" applyBorder="1" applyAlignment="1">
      <alignment horizontal="center"/>
    </xf>
    <xf numFmtId="2" fontId="11" fillId="0" borderId="30" xfId="5" applyNumberFormat="1" applyFont="1" applyBorder="1" applyAlignment="1">
      <alignment horizontal="center"/>
    </xf>
    <xf numFmtId="2" fontId="3" fillId="0" borderId="28" xfId="4" applyNumberFormat="1" applyFont="1" applyBorder="1" applyProtection="1">
      <protection locked="0"/>
    </xf>
    <xf numFmtId="167" fontId="12" fillId="0" borderId="30" xfId="4" applyNumberFormat="1" applyFont="1" applyBorder="1" applyProtection="1">
      <protection locked="0"/>
    </xf>
    <xf numFmtId="167" fontId="11" fillId="0" borderId="31" xfId="5" applyNumberFormat="1" applyFont="1" applyBorder="1" applyAlignment="1">
      <alignment horizontal="left"/>
    </xf>
    <xf numFmtId="167" fontId="11" fillId="0" borderId="32" xfId="5" applyNumberFormat="1" applyFont="1" applyBorder="1" applyAlignment="1">
      <alignment horizontal="left"/>
    </xf>
    <xf numFmtId="1" fontId="11" fillId="0" borderId="32" xfId="5" applyNumberFormat="1" applyFont="1" applyBorder="1" applyAlignment="1">
      <alignment horizontal="center"/>
    </xf>
    <xf numFmtId="1" fontId="11" fillId="0" borderId="33" xfId="5" applyNumberFormat="1" applyFont="1" applyBorder="1" applyAlignment="1">
      <alignment horizontal="center"/>
    </xf>
    <xf numFmtId="1" fontId="12" fillId="0" borderId="32" xfId="4" applyNumberFormat="1" applyFont="1" applyBorder="1" applyAlignment="1" applyProtection="1">
      <alignment horizontal="center"/>
      <protection locked="0"/>
    </xf>
    <xf numFmtId="167" fontId="12" fillId="0" borderId="33" xfId="4" applyNumberFormat="1" applyFont="1" applyBorder="1" applyAlignment="1" applyProtection="1">
      <alignment horizontal="center"/>
      <protection locked="0"/>
    </xf>
    <xf numFmtId="167" fontId="13" fillId="0" borderId="34" xfId="5" applyNumberFormat="1" applyFont="1" applyBorder="1" applyAlignment="1">
      <alignment horizontal="left"/>
    </xf>
    <xf numFmtId="1" fontId="18" fillId="0" borderId="34" xfId="5" applyNumberFormat="1" applyFont="1" applyBorder="1" applyAlignment="1">
      <alignment horizontal="center"/>
    </xf>
    <xf numFmtId="1" fontId="18" fillId="0" borderId="5" xfId="5" applyNumberFormat="1" applyFont="1" applyBorder="1" applyAlignment="1">
      <alignment horizontal="center"/>
    </xf>
    <xf numFmtId="1" fontId="18" fillId="0" borderId="20" xfId="5" applyNumberFormat="1" applyFont="1" applyBorder="1" applyAlignment="1">
      <alignment horizontal="center"/>
    </xf>
    <xf numFmtId="165" fontId="18" fillId="0" borderId="34" xfId="5" applyNumberFormat="1" applyFont="1" applyBorder="1" applyAlignment="1">
      <alignment horizontal="center"/>
    </xf>
    <xf numFmtId="165" fontId="18" fillId="0" borderId="5" xfId="5" applyNumberFormat="1" applyFont="1" applyBorder="1" applyAlignment="1">
      <alignment horizontal="center"/>
    </xf>
    <xf numFmtId="165" fontId="18" fillId="0" borderId="20" xfId="5" applyNumberFormat="1" applyFont="1" applyBorder="1" applyAlignment="1">
      <alignment horizontal="center"/>
    </xf>
    <xf numFmtId="167" fontId="3" fillId="0" borderId="34" xfId="4" applyNumberFormat="1" applyFont="1" applyBorder="1" applyProtection="1">
      <protection locked="0"/>
    </xf>
    <xf numFmtId="167" fontId="3" fillId="0" borderId="20" xfId="4" applyNumberFormat="1" applyFont="1" applyBorder="1" applyProtection="1">
      <protection locked="0"/>
    </xf>
    <xf numFmtId="2" fontId="3" fillId="0" borderId="34" xfId="4" applyNumberFormat="1" applyFont="1" applyBorder="1" applyProtection="1">
      <protection locked="0"/>
    </xf>
    <xf numFmtId="2" fontId="3" fillId="0" borderId="20" xfId="4" applyNumberFormat="1" applyFont="1" applyBorder="1" applyProtection="1">
      <protection locked="0"/>
    </xf>
    <xf numFmtId="167" fontId="13" fillId="0" borderId="28" xfId="5" applyNumberFormat="1" applyFont="1" applyBorder="1" applyAlignment="1">
      <alignment horizontal="left"/>
    </xf>
    <xf numFmtId="1" fontId="18" fillId="0" borderId="28" xfId="5" applyNumberFormat="1" applyFont="1" applyBorder="1" applyAlignment="1">
      <alignment horizontal="center"/>
    </xf>
    <xf numFmtId="1" fontId="18" fillId="0" borderId="29" xfId="5" applyNumberFormat="1" applyFont="1" applyBorder="1" applyAlignment="1">
      <alignment horizontal="center"/>
    </xf>
    <xf numFmtId="1" fontId="18" fillId="0" borderId="30" xfId="5" applyNumberFormat="1" applyFont="1" applyBorder="1" applyAlignment="1">
      <alignment horizontal="center"/>
    </xf>
    <xf numFmtId="165" fontId="18" fillId="0" borderId="28" xfId="5" applyNumberFormat="1" applyFont="1" applyBorder="1" applyAlignment="1">
      <alignment horizontal="center"/>
    </xf>
    <xf numFmtId="165" fontId="18" fillId="0" borderId="29" xfId="5" applyNumberFormat="1" applyFont="1" applyBorder="1" applyAlignment="1">
      <alignment horizontal="center"/>
    </xf>
    <xf numFmtId="165" fontId="18" fillId="0" borderId="30" xfId="5" applyNumberFormat="1" applyFont="1" applyBorder="1" applyAlignment="1">
      <alignment horizontal="center"/>
    </xf>
    <xf numFmtId="167" fontId="3" fillId="0" borderId="28" xfId="4" applyNumberFormat="1" applyFont="1" applyBorder="1" applyProtection="1">
      <protection locked="0"/>
    </xf>
    <xf numFmtId="167" fontId="3" fillId="0" borderId="30" xfId="4" applyNumberFormat="1" applyFont="1" applyBorder="1" applyProtection="1">
      <protection locked="0"/>
    </xf>
    <xf numFmtId="2" fontId="3" fillId="0" borderId="30" xfId="4" applyNumberFormat="1" applyFont="1" applyBorder="1" applyProtection="1">
      <protection locked="0"/>
    </xf>
    <xf numFmtId="167" fontId="13" fillId="0" borderId="32" xfId="5" applyNumberFormat="1" applyFont="1" applyBorder="1" applyAlignment="1">
      <alignment horizontal="left"/>
    </xf>
    <xf numFmtId="1" fontId="18" fillId="0" borderId="32" xfId="5" applyNumberFormat="1" applyFont="1" applyBorder="1" applyAlignment="1">
      <alignment horizontal="center"/>
    </xf>
    <xf numFmtId="1" fontId="18" fillId="0" borderId="33" xfId="5" applyNumberFormat="1" applyFont="1" applyBorder="1" applyAlignment="1">
      <alignment horizontal="center"/>
    </xf>
    <xf numFmtId="165" fontId="18" fillId="0" borderId="32" xfId="5" applyNumberFormat="1" applyFont="1" applyBorder="1" applyAlignment="1">
      <alignment horizontal="center"/>
    </xf>
    <xf numFmtId="165" fontId="18" fillId="0" borderId="33" xfId="5" applyNumberFormat="1" applyFont="1" applyBorder="1" applyAlignment="1">
      <alignment horizontal="center"/>
    </xf>
    <xf numFmtId="167" fontId="3" fillId="0" borderId="32" xfId="4" applyNumberFormat="1" applyFont="1" applyBorder="1" applyProtection="1">
      <protection locked="0"/>
    </xf>
    <xf numFmtId="167" fontId="3" fillId="0" borderId="33" xfId="4" applyNumberFormat="1" applyFont="1" applyBorder="1" applyProtection="1">
      <protection locked="0"/>
    </xf>
    <xf numFmtId="2" fontId="3" fillId="0" borderId="32" xfId="4" applyNumberFormat="1" applyFont="1" applyBorder="1" applyProtection="1">
      <protection locked="0"/>
    </xf>
    <xf numFmtId="2" fontId="3" fillId="0" borderId="33" xfId="4" applyNumberFormat="1" applyFont="1" applyBorder="1" applyProtection="1">
      <protection locked="0"/>
    </xf>
    <xf numFmtId="167" fontId="13" fillId="0" borderId="27" xfId="5" applyNumberFormat="1" applyFont="1" applyBorder="1" applyAlignment="1">
      <alignment horizontal="left"/>
    </xf>
    <xf numFmtId="167" fontId="13" fillId="0" borderId="30" xfId="5" applyNumberFormat="1" applyFont="1" applyBorder="1" applyAlignment="1">
      <alignment horizontal="left"/>
    </xf>
    <xf numFmtId="167" fontId="13" fillId="0" borderId="31" xfId="5" applyNumberFormat="1" applyFont="1" applyBorder="1" applyAlignment="1">
      <alignment horizontal="left"/>
    </xf>
    <xf numFmtId="167" fontId="13" fillId="0" borderId="33" xfId="5" applyNumberFormat="1" applyFont="1" applyBorder="1" applyAlignment="1">
      <alignment horizontal="left"/>
    </xf>
    <xf numFmtId="167" fontId="13" fillId="0" borderId="21" xfId="5" applyNumberFormat="1" applyFont="1" applyBorder="1" applyAlignment="1">
      <alignment horizontal="left"/>
    </xf>
    <xf numFmtId="167" fontId="13" fillId="0" borderId="35" xfId="5" applyNumberFormat="1" applyFont="1" applyBorder="1" applyAlignment="1">
      <alignment horizontal="left"/>
    </xf>
    <xf numFmtId="0" fontId="19" fillId="0" borderId="36" xfId="5" applyFont="1" applyBorder="1"/>
    <xf numFmtId="0" fontId="19" fillId="0" borderId="35" xfId="5" applyFont="1" applyBorder="1"/>
    <xf numFmtId="165" fontId="19" fillId="0" borderId="37" xfId="5" applyNumberFormat="1" applyFont="1" applyBorder="1"/>
    <xf numFmtId="165" fontId="19" fillId="0" borderId="36" xfId="5" applyNumberFormat="1" applyFont="1" applyBorder="1"/>
    <xf numFmtId="165" fontId="19" fillId="0" borderId="35" xfId="5" applyNumberFormat="1" applyFont="1" applyBorder="1"/>
    <xf numFmtId="167" fontId="3" fillId="0" borderId="37" xfId="4" applyNumberFormat="1" applyFont="1" applyBorder="1" applyProtection="1">
      <protection locked="0"/>
    </xf>
    <xf numFmtId="167" fontId="3" fillId="0" borderId="35" xfId="4" applyNumberFormat="1" applyFont="1" applyBorder="1" applyProtection="1">
      <protection locked="0"/>
    </xf>
    <xf numFmtId="2" fontId="3" fillId="0" borderId="37" xfId="4" applyNumberFormat="1" applyFont="1" applyBorder="1" applyProtection="1">
      <protection locked="0"/>
    </xf>
    <xf numFmtId="2" fontId="3" fillId="0" borderId="35" xfId="4" applyNumberFormat="1" applyFont="1" applyBorder="1" applyProtection="1">
      <protection locked="0"/>
    </xf>
    <xf numFmtId="0" fontId="20" fillId="0" borderId="38" xfId="0" applyFont="1" applyBorder="1" applyAlignment="1">
      <alignment horizontal="right"/>
    </xf>
    <xf numFmtId="170" fontId="19" fillId="0" borderId="0" xfId="0" applyNumberFormat="1" applyFont="1"/>
    <xf numFmtId="167" fontId="18" fillId="0" borderId="0" xfId="0" applyNumberFormat="1" applyFont="1"/>
    <xf numFmtId="0" fontId="0" fillId="0" borderId="32" xfId="0" applyBorder="1"/>
    <xf numFmtId="0" fontId="0" fillId="0" borderId="37" xfId="0" applyBorder="1"/>
    <xf numFmtId="0" fontId="0" fillId="0" borderId="27" xfId="0" applyBorder="1"/>
    <xf numFmtId="0" fontId="0" fillId="0" borderId="31" xfId="0" applyBorder="1"/>
    <xf numFmtId="0" fontId="0" fillId="0" borderId="28" xfId="0" applyBorder="1"/>
    <xf numFmtId="0" fontId="3" fillId="0" borderId="29" xfId="5" applyBorder="1"/>
    <xf numFmtId="167" fontId="11" fillId="0" borderId="30" xfId="5" applyNumberFormat="1" applyFont="1" applyBorder="1" applyAlignment="1">
      <alignment horizontal="left"/>
    </xf>
    <xf numFmtId="0" fontId="3" fillId="0" borderId="0" xfId="5" applyAlignment="1">
      <alignment horizontal="right"/>
    </xf>
    <xf numFmtId="167" fontId="11" fillId="0" borderId="33" xfId="5" applyNumberFormat="1" applyFont="1" applyBorder="1" applyAlignment="1">
      <alignment horizontal="left"/>
    </xf>
    <xf numFmtId="0" fontId="2" fillId="0" borderId="28" xfId="5" applyFont="1" applyBorder="1" applyAlignment="1">
      <alignment horizontal="left"/>
    </xf>
    <xf numFmtId="0" fontId="3" fillId="0" borderId="30" xfId="5" applyBorder="1"/>
    <xf numFmtId="0" fontId="3" fillId="0" borderId="37" xfId="5" applyBorder="1" applyAlignment="1">
      <alignment horizontal="right"/>
    </xf>
    <xf numFmtId="0" fontId="3" fillId="0" borderId="35" xfId="5" applyBorder="1"/>
    <xf numFmtId="1" fontId="11" fillId="0" borderId="37" xfId="5" applyNumberFormat="1" applyFont="1" applyBorder="1" applyAlignment="1">
      <alignment horizontal="center"/>
    </xf>
    <xf numFmtId="1" fontId="11" fillId="0" borderId="36" xfId="5" applyNumberFormat="1" applyFont="1" applyBorder="1" applyAlignment="1">
      <alignment horizontal="center"/>
    </xf>
    <xf numFmtId="1" fontId="11" fillId="0" borderId="35" xfId="5" applyNumberFormat="1" applyFont="1" applyBorder="1" applyAlignment="1">
      <alignment horizontal="center"/>
    </xf>
    <xf numFmtId="2" fontId="18" fillId="0" borderId="37" xfId="5" applyNumberFormat="1" applyFont="1" applyBorder="1" applyAlignment="1">
      <alignment horizontal="center"/>
    </xf>
    <xf numFmtId="2" fontId="18" fillId="0" borderId="36" xfId="5" applyNumberFormat="1" applyFont="1" applyBorder="1" applyAlignment="1">
      <alignment horizontal="center"/>
    </xf>
    <xf numFmtId="2" fontId="18" fillId="0" borderId="35" xfId="5" applyNumberFormat="1" applyFont="1" applyBorder="1" applyAlignment="1">
      <alignment horizontal="center"/>
    </xf>
    <xf numFmtId="1" fontId="12" fillId="0" borderId="37" xfId="4" applyNumberFormat="1" applyFont="1" applyBorder="1" applyAlignment="1" applyProtection="1">
      <alignment horizontal="center"/>
      <protection locked="0"/>
    </xf>
    <xf numFmtId="167" fontId="12" fillId="0" borderId="35" xfId="4" applyNumberFormat="1" applyFont="1" applyBorder="1" applyAlignment="1" applyProtection="1">
      <alignment horizontal="center"/>
      <protection locked="0"/>
    </xf>
    <xf numFmtId="2" fontId="18" fillId="0" borderId="37" xfId="4" applyNumberFormat="1" applyFont="1" applyBorder="1" applyAlignment="1" applyProtection="1">
      <alignment horizontal="center"/>
      <protection locked="0"/>
    </xf>
    <xf numFmtId="2" fontId="18" fillId="0" borderId="35" xfId="4" applyNumberFormat="1" applyFont="1" applyBorder="1" applyAlignment="1" applyProtection="1">
      <alignment horizontal="center"/>
      <protection locked="0"/>
    </xf>
    <xf numFmtId="166" fontId="3" fillId="0" borderId="34" xfId="4" applyNumberFormat="1" applyFont="1" applyBorder="1" applyProtection="1">
      <protection locked="0"/>
    </xf>
    <xf numFmtId="166" fontId="3" fillId="0" borderId="28" xfId="4" applyNumberFormat="1" applyFont="1" applyBorder="1" applyProtection="1">
      <protection locked="0"/>
    </xf>
    <xf numFmtId="166" fontId="3" fillId="0" borderId="32" xfId="4" applyNumberFormat="1" applyFont="1" applyBorder="1" applyProtection="1">
      <protection locked="0"/>
    </xf>
    <xf numFmtId="166" fontId="3" fillId="0" borderId="37" xfId="4" applyNumberFormat="1" applyFont="1" applyBorder="1" applyProtection="1">
      <protection locked="0"/>
    </xf>
    <xf numFmtId="1" fontId="11" fillId="0" borderId="29" xfId="5" applyNumberFormat="1" applyFont="1" applyBorder="1" applyAlignment="1">
      <alignment horizontal="left"/>
    </xf>
    <xf numFmtId="0" fontId="3" fillId="0" borderId="28" xfId="5" applyBorder="1" applyAlignment="1">
      <alignment horizontal="left"/>
    </xf>
    <xf numFmtId="0" fontId="21" fillId="0" borderId="28" xfId="5" applyFont="1" applyBorder="1" applyAlignment="1">
      <alignment horizontal="left"/>
    </xf>
    <xf numFmtId="0" fontId="3" fillId="0" borderId="36" xfId="5" applyBorder="1"/>
    <xf numFmtId="0" fontId="3" fillId="0" borderId="35" xfId="5" applyBorder="1" applyAlignment="1">
      <alignment horizontal="right"/>
    </xf>
    <xf numFmtId="167" fontId="13" fillId="0" borderId="37" xfId="5" applyNumberFormat="1" applyFont="1" applyBorder="1" applyAlignment="1">
      <alignment horizontal="left"/>
    </xf>
    <xf numFmtId="1" fontId="18" fillId="0" borderId="37" xfId="5" applyNumberFormat="1" applyFont="1" applyBorder="1" applyAlignment="1">
      <alignment horizontal="center"/>
    </xf>
    <xf numFmtId="1" fontId="18" fillId="0" borderId="36" xfId="5" applyNumberFormat="1" applyFont="1" applyBorder="1" applyAlignment="1">
      <alignment horizontal="center"/>
    </xf>
    <xf numFmtId="1" fontId="18" fillId="0" borderId="35" xfId="5" applyNumberFormat="1" applyFont="1" applyBorder="1" applyAlignment="1">
      <alignment horizontal="center"/>
    </xf>
    <xf numFmtId="165" fontId="18" fillId="0" borderId="37" xfId="5" applyNumberFormat="1" applyFont="1" applyBorder="1" applyAlignment="1">
      <alignment horizontal="center"/>
    </xf>
    <xf numFmtId="165" fontId="18" fillId="0" borderId="36" xfId="5" applyNumberFormat="1" applyFont="1" applyBorder="1" applyAlignment="1">
      <alignment horizontal="center"/>
    </xf>
    <xf numFmtId="165" fontId="18" fillId="0" borderId="35" xfId="5" applyNumberFormat="1" applyFont="1" applyBorder="1" applyAlignment="1">
      <alignment horizontal="center"/>
    </xf>
    <xf numFmtId="0" fontId="17" fillId="0" borderId="0" xfId="0" applyFont="1"/>
    <xf numFmtId="0" fontId="22" fillId="0" borderId="37" xfId="0" applyFont="1" applyBorder="1"/>
    <xf numFmtId="0" fontId="0" fillId="0" borderId="29" xfId="0" applyBorder="1"/>
    <xf numFmtId="0" fontId="0" fillId="0" borderId="33" xfId="0" applyBorder="1"/>
    <xf numFmtId="0" fontId="0" fillId="0" borderId="21" xfId="0" applyBorder="1"/>
    <xf numFmtId="0" fontId="0" fillId="0" borderId="30" xfId="0" applyBorder="1"/>
    <xf numFmtId="167" fontId="14" fillId="0" borderId="34" xfId="5" applyNumberFormat="1" applyFont="1" applyBorder="1" applyAlignment="1">
      <alignment horizontal="left"/>
    </xf>
    <xf numFmtId="167" fontId="14" fillId="0" borderId="28" xfId="5" applyNumberFormat="1" applyFont="1" applyBorder="1" applyAlignment="1">
      <alignment horizontal="left"/>
    </xf>
    <xf numFmtId="167" fontId="14" fillId="0" borderId="32" xfId="5" applyNumberFormat="1" applyFont="1" applyBorder="1" applyAlignment="1">
      <alignment horizontal="left"/>
    </xf>
    <xf numFmtId="167" fontId="14" fillId="0" borderId="30" xfId="5" applyNumberFormat="1" applyFont="1" applyBorder="1" applyAlignment="1">
      <alignment horizontal="left"/>
    </xf>
    <xf numFmtId="167" fontId="14" fillId="0" borderId="33" xfId="5" applyNumberFormat="1" applyFont="1" applyBorder="1" applyAlignment="1">
      <alignment horizontal="left"/>
    </xf>
    <xf numFmtId="167" fontId="14" fillId="0" borderId="35" xfId="5" applyNumberFormat="1" applyFont="1" applyBorder="1" applyAlignment="1">
      <alignment horizontal="left"/>
    </xf>
    <xf numFmtId="0" fontId="3" fillId="0" borderId="33" xfId="5" applyBorder="1"/>
    <xf numFmtId="2" fontId="18" fillId="0" borderId="32" xfId="5" applyNumberFormat="1" applyFont="1" applyBorder="1" applyAlignment="1">
      <alignment horizontal="center"/>
    </xf>
    <xf numFmtId="2" fontId="18" fillId="0" borderId="33" xfId="5" applyNumberFormat="1" applyFont="1" applyBorder="1" applyAlignment="1">
      <alignment horizontal="center"/>
    </xf>
    <xf numFmtId="2" fontId="18" fillId="0" borderId="32" xfId="4" applyNumberFormat="1" applyFont="1" applyBorder="1" applyAlignment="1" applyProtection="1">
      <alignment horizontal="center"/>
      <protection locked="0"/>
    </xf>
    <xf numFmtId="2" fontId="18" fillId="0" borderId="33" xfId="4" applyNumberFormat="1" applyFont="1" applyBorder="1" applyAlignment="1" applyProtection="1">
      <alignment horizontal="center"/>
      <protection locked="0"/>
    </xf>
    <xf numFmtId="0" fontId="3" fillId="0" borderId="5" xfId="5" applyBorder="1" applyAlignment="1">
      <alignment horizontal="right"/>
    </xf>
    <xf numFmtId="1" fontId="11" fillId="0" borderId="5" xfId="5" applyNumberFormat="1" applyFont="1" applyBorder="1" applyAlignment="1">
      <alignment horizontal="center"/>
    </xf>
    <xf numFmtId="1" fontId="12" fillId="0" borderId="5" xfId="4" applyNumberFormat="1" applyFont="1" applyBorder="1" applyAlignment="1" applyProtection="1">
      <alignment horizontal="center"/>
      <protection locked="0"/>
    </xf>
    <xf numFmtId="167" fontId="12" fillId="0" borderId="5" xfId="4" applyNumberFormat="1" applyFont="1" applyBorder="1" applyAlignment="1" applyProtection="1">
      <alignment horizontal="center"/>
      <protection locked="0"/>
    </xf>
    <xf numFmtId="0" fontId="19" fillId="0" borderId="0" xfId="0" applyFont="1"/>
    <xf numFmtId="167" fontId="3" fillId="0" borderId="5" xfId="4" applyNumberFormat="1" applyFont="1" applyBorder="1" applyProtection="1">
      <protection locked="0"/>
    </xf>
    <xf numFmtId="0" fontId="24" fillId="0" borderId="36" xfId="0" applyFont="1" applyBorder="1"/>
    <xf numFmtId="0" fontId="24" fillId="0" borderId="0" xfId="0" applyFont="1" applyProtection="1">
      <protection locked="0"/>
    </xf>
    <xf numFmtId="168" fontId="24" fillId="0" borderId="0" xfId="0" applyNumberFormat="1" applyFont="1" applyProtection="1">
      <protection locked="0"/>
    </xf>
    <xf numFmtId="2" fontId="24" fillId="0" borderId="0" xfId="0" applyNumberFormat="1" applyFont="1" applyProtection="1">
      <protection locked="0"/>
    </xf>
    <xf numFmtId="167" fontId="24" fillId="0" borderId="0" xfId="0" applyNumberFormat="1" applyFont="1"/>
    <xf numFmtId="171" fontId="6" fillId="0" borderId="0" xfId="0" applyNumberFormat="1" applyFont="1"/>
    <xf numFmtId="0" fontId="8" fillId="0" borderId="8" xfId="0" applyFont="1" applyBorder="1"/>
    <xf numFmtId="167" fontId="8" fillId="0" borderId="9" xfId="0" applyNumberFormat="1" applyFont="1" applyBorder="1"/>
    <xf numFmtId="2" fontId="24" fillId="0" borderId="0" xfId="0" applyNumberFormat="1" applyFont="1"/>
    <xf numFmtId="1" fontId="24" fillId="0" borderId="0" xfId="0" applyNumberFormat="1" applyFont="1" applyProtection="1">
      <protection locked="0"/>
    </xf>
    <xf numFmtId="2" fontId="3" fillId="0" borderId="36" xfId="4" applyNumberFormat="1" applyFont="1" applyBorder="1" applyProtection="1">
      <protection locked="0"/>
    </xf>
    <xf numFmtId="0" fontId="23" fillId="0" borderId="0" xfId="0" applyFont="1" applyAlignment="1">
      <alignment wrapText="1"/>
    </xf>
    <xf numFmtId="0" fontId="6" fillId="0" borderId="13" xfId="0" applyFont="1" applyBorder="1"/>
    <xf numFmtId="0" fontId="6" fillId="0" borderId="31" xfId="0" applyFont="1" applyBorder="1"/>
    <xf numFmtId="0" fontId="6" fillId="0" borderId="34" xfId="0" applyFont="1" applyBorder="1"/>
    <xf numFmtId="0" fontId="6" fillId="0" borderId="51" xfId="0" applyFont="1" applyBorder="1"/>
    <xf numFmtId="0" fontId="8" fillId="0" borderId="25" xfId="0" applyFont="1" applyBorder="1"/>
    <xf numFmtId="0" fontId="8" fillId="0" borderId="22" xfId="0" applyFont="1" applyBorder="1"/>
    <xf numFmtId="0" fontId="8" fillId="0" borderId="26" xfId="0" applyFont="1" applyBorder="1"/>
    <xf numFmtId="0" fontId="8" fillId="0" borderId="52" xfId="0" applyFont="1" applyBorder="1"/>
    <xf numFmtId="0" fontId="8" fillId="0" borderId="53" xfId="0" applyFont="1" applyBorder="1"/>
    <xf numFmtId="0" fontId="8" fillId="0" borderId="39" xfId="0" applyFont="1" applyBorder="1"/>
    <xf numFmtId="0" fontId="8" fillId="0" borderId="32" xfId="0" applyFont="1" applyBorder="1"/>
    <xf numFmtId="0" fontId="8" fillId="0" borderId="54" xfId="0" applyFont="1" applyBorder="1"/>
    <xf numFmtId="167" fontId="8" fillId="0" borderId="3" xfId="0" applyNumberFormat="1" applyFont="1" applyBorder="1"/>
    <xf numFmtId="1" fontId="8" fillId="0" borderId="3" xfId="0" applyNumberFormat="1" applyFont="1" applyBorder="1"/>
    <xf numFmtId="0" fontId="9" fillId="0" borderId="18" xfId="0" applyFont="1" applyBorder="1"/>
    <xf numFmtId="0" fontId="9" fillId="0" borderId="10" xfId="0" applyFont="1" applyBorder="1"/>
    <xf numFmtId="167" fontId="9" fillId="0" borderId="11" xfId="0" applyNumberFormat="1" applyFont="1" applyBorder="1"/>
    <xf numFmtId="0" fontId="6" fillId="0" borderId="52" xfId="0" applyFont="1" applyBorder="1"/>
    <xf numFmtId="0" fontId="8" fillId="0" borderId="14" xfId="0" applyFont="1" applyBorder="1"/>
    <xf numFmtId="0" fontId="8" fillId="0" borderId="6" xfId="0" applyFont="1" applyBorder="1"/>
    <xf numFmtId="167" fontId="8" fillId="0" borderId="7" xfId="0" applyNumberFormat="1" applyFont="1" applyBorder="1"/>
    <xf numFmtId="0" fontId="8" fillId="0" borderId="44" xfId="0" applyFont="1" applyBorder="1"/>
    <xf numFmtId="0" fontId="8" fillId="0" borderId="16" xfId="0" applyFont="1" applyBorder="1"/>
    <xf numFmtId="167" fontId="8" fillId="0" borderId="45" xfId="0" applyNumberFormat="1" applyFont="1" applyBorder="1"/>
    <xf numFmtId="0" fontId="8" fillId="0" borderId="41" xfId="0" applyFont="1" applyBorder="1"/>
    <xf numFmtId="0" fontId="8" fillId="0" borderId="17" xfId="0" applyFont="1" applyBorder="1"/>
    <xf numFmtId="0" fontId="19" fillId="0" borderId="0" xfId="5" applyFont="1"/>
    <xf numFmtId="0" fontId="20" fillId="0" borderId="0" xfId="0" applyFont="1" applyAlignment="1">
      <alignment horizontal="right"/>
    </xf>
    <xf numFmtId="0" fontId="25" fillId="0" borderId="0" xfId="0" applyFont="1"/>
    <xf numFmtId="1" fontId="11" fillId="0" borderId="0" xfId="5" applyNumberFormat="1" applyFont="1" applyAlignment="1">
      <alignment horizontal="center"/>
    </xf>
    <xf numFmtId="0" fontId="11" fillId="0" borderId="32" xfId="5" applyFont="1" applyBorder="1" applyAlignment="1">
      <alignment horizontal="center"/>
    </xf>
    <xf numFmtId="0" fontId="11" fillId="0" borderId="0" xfId="5" applyFont="1" applyAlignment="1">
      <alignment horizontal="center"/>
    </xf>
    <xf numFmtId="0" fontId="11" fillId="0" borderId="33" xfId="5" applyFont="1" applyBorder="1" applyAlignment="1">
      <alignment horizontal="center"/>
    </xf>
    <xf numFmtId="2" fontId="18" fillId="0" borderId="0" xfId="5" applyNumberFormat="1" applyFont="1" applyAlignment="1">
      <alignment horizontal="center"/>
    </xf>
    <xf numFmtId="1" fontId="12" fillId="0" borderId="0" xfId="4" applyNumberFormat="1" applyFont="1" applyAlignment="1" applyProtection="1">
      <alignment horizontal="center"/>
      <protection locked="0"/>
    </xf>
    <xf numFmtId="167" fontId="12" fillId="0" borderId="0" xfId="4" applyNumberFormat="1" applyFont="1" applyAlignment="1" applyProtection="1">
      <alignment horizontal="center"/>
      <protection locked="0"/>
    </xf>
    <xf numFmtId="2" fontId="18" fillId="0" borderId="0" xfId="4" applyNumberFormat="1" applyFont="1" applyAlignment="1" applyProtection="1">
      <alignment horizontal="center"/>
      <protection locked="0"/>
    </xf>
    <xf numFmtId="0" fontId="11" fillId="0" borderId="37" xfId="5" applyFont="1" applyBorder="1" applyAlignment="1">
      <alignment horizontal="center"/>
    </xf>
    <xf numFmtId="0" fontId="11" fillId="0" borderId="36" xfId="5" applyFont="1" applyBorder="1" applyAlignment="1">
      <alignment horizontal="center"/>
    </xf>
    <xf numFmtId="0" fontId="11" fillId="0" borderId="35" xfId="5" applyFont="1" applyBorder="1" applyAlignment="1">
      <alignment horizontal="center"/>
    </xf>
    <xf numFmtId="2" fontId="3" fillId="0" borderId="0" xfId="4" applyNumberFormat="1" applyFont="1" applyProtection="1">
      <protection locked="0"/>
    </xf>
    <xf numFmtId="167" fontId="13" fillId="0" borderId="0" xfId="5" applyNumberFormat="1" applyFont="1" applyAlignment="1">
      <alignment horizontal="left"/>
    </xf>
    <xf numFmtId="1" fontId="18" fillId="0" borderId="0" xfId="5" applyNumberFormat="1" applyFont="1" applyAlignment="1">
      <alignment horizontal="center"/>
    </xf>
    <xf numFmtId="165" fontId="18" fillId="0" borderId="0" xfId="5" applyNumberFormat="1" applyFont="1" applyAlignment="1">
      <alignment horizontal="center"/>
    </xf>
    <xf numFmtId="167" fontId="3" fillId="0" borderId="0" xfId="4" applyNumberFormat="1" applyFont="1" applyProtection="1">
      <protection locked="0"/>
    </xf>
    <xf numFmtId="166" fontId="3" fillId="0" borderId="0" xfId="4" applyNumberFormat="1" applyFont="1" applyProtection="1">
      <protection locked="0"/>
    </xf>
    <xf numFmtId="0" fontId="11" fillId="0" borderId="5" xfId="5" applyFont="1" applyBorder="1" applyAlignment="1">
      <alignment horizontal="center"/>
    </xf>
    <xf numFmtId="0" fontId="1" fillId="0" borderId="0" xfId="5" applyFont="1"/>
    <xf numFmtId="167" fontId="24" fillId="0" borderId="36" xfId="0" applyNumberFormat="1" applyFont="1" applyBorder="1" applyAlignment="1">
      <alignment wrapText="1"/>
    </xf>
    <xf numFmtId="0" fontId="8" fillId="0" borderId="31" xfId="0" applyFont="1" applyBorder="1" applyAlignment="1">
      <alignment horizontal="left" wrapText="1"/>
    </xf>
    <xf numFmtId="0" fontId="8" fillId="0" borderId="55" xfId="0" applyFont="1" applyBorder="1"/>
    <xf numFmtId="0" fontId="8" fillId="0" borderId="43" xfId="0" applyFont="1" applyBorder="1"/>
    <xf numFmtId="167" fontId="8" fillId="0" borderId="8" xfId="0" applyNumberFormat="1" applyFont="1" applyBorder="1"/>
    <xf numFmtId="0" fontId="8" fillId="0" borderId="18" xfId="0" applyFont="1" applyBorder="1"/>
    <xf numFmtId="0" fontId="8" fillId="0" borderId="10" xfId="0" applyFont="1" applyBorder="1"/>
    <xf numFmtId="167" fontId="8" fillId="0" borderId="11" xfId="0" applyNumberFormat="1" applyFont="1" applyBorder="1"/>
    <xf numFmtId="0" fontId="8" fillId="0" borderId="19" xfId="0" applyFont="1" applyBorder="1"/>
    <xf numFmtId="0" fontId="8" fillId="0" borderId="15" xfId="0" applyFont="1" applyBorder="1"/>
    <xf numFmtId="0" fontId="8" fillId="0" borderId="56" xfId="0" applyFont="1" applyBorder="1"/>
    <xf numFmtId="0" fontId="8" fillId="0" borderId="57" xfId="0" applyFont="1" applyBorder="1"/>
    <xf numFmtId="0" fontId="16" fillId="0" borderId="0" xfId="2"/>
    <xf numFmtId="0" fontId="0" fillId="0" borderId="35" xfId="0" applyBorder="1"/>
    <xf numFmtId="171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15" fillId="0" borderId="0" xfId="1" applyNumberFormat="1" applyAlignment="1">
      <alignment horizontal="center"/>
    </xf>
    <xf numFmtId="0" fontId="26" fillId="0" borderId="0" xfId="2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4" xfId="0" applyFont="1" applyBorder="1"/>
    <xf numFmtId="0" fontId="27" fillId="0" borderId="4" xfId="0" applyFont="1" applyBorder="1"/>
    <xf numFmtId="2" fontId="0" fillId="0" borderId="0" xfId="0" applyNumberFormat="1"/>
    <xf numFmtId="1" fontId="0" fillId="0" borderId="0" xfId="0" applyNumberFormat="1"/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32" fillId="0" borderId="41" xfId="2" applyFont="1" applyBorder="1"/>
    <xf numFmtId="0" fontId="32" fillId="0" borderId="17" xfId="2" applyFont="1" applyBorder="1"/>
    <xf numFmtId="0" fontId="32" fillId="0" borderId="42" xfId="2" applyFont="1" applyBorder="1"/>
    <xf numFmtId="0" fontId="33" fillId="0" borderId="14" xfId="2" applyFont="1" applyBorder="1"/>
    <xf numFmtId="0" fontId="33" fillId="0" borderId="6" xfId="2" applyFont="1" applyBorder="1"/>
    <xf numFmtId="3" fontId="33" fillId="0" borderId="6" xfId="2" applyNumberFormat="1" applyFont="1" applyBorder="1"/>
    <xf numFmtId="164" fontId="33" fillId="0" borderId="6" xfId="2" applyNumberFormat="1" applyFont="1" applyBorder="1"/>
    <xf numFmtId="0" fontId="33" fillId="0" borderId="7" xfId="2" applyFont="1" applyBorder="1"/>
    <xf numFmtId="0" fontId="33" fillId="0" borderId="8" xfId="2" applyFont="1" applyBorder="1"/>
    <xf numFmtId="0" fontId="33" fillId="0" borderId="3" xfId="2" applyFont="1" applyBorder="1"/>
    <xf numFmtId="3" fontId="33" fillId="0" borderId="3" xfId="2" applyNumberFormat="1" applyFont="1" applyBorder="1"/>
    <xf numFmtId="164" fontId="33" fillId="0" borderId="3" xfId="2" applyNumberFormat="1" applyFont="1" applyBorder="1"/>
    <xf numFmtId="0" fontId="33" fillId="0" borderId="9" xfId="2" applyFont="1" applyBorder="1"/>
    <xf numFmtId="0" fontId="33" fillId="0" borderId="18" xfId="2" applyFont="1" applyBorder="1"/>
    <xf numFmtId="0" fontId="33" fillId="0" borderId="10" xfId="2" applyFont="1" applyBorder="1"/>
    <xf numFmtId="3" fontId="33" fillId="0" borderId="10" xfId="2" applyNumberFormat="1" applyFont="1" applyBorder="1"/>
    <xf numFmtId="164" fontId="33" fillId="0" borderId="10" xfId="2" applyNumberFormat="1" applyFont="1" applyBorder="1"/>
    <xf numFmtId="0" fontId="34" fillId="0" borderId="0" xfId="0" applyFont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9" fillId="0" borderId="3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167" fontId="29" fillId="0" borderId="3" xfId="0" applyNumberFormat="1" applyFont="1" applyBorder="1" applyAlignment="1">
      <alignment horizontal="center"/>
    </xf>
    <xf numFmtId="14" fontId="29" fillId="0" borderId="3" xfId="0" applyNumberFormat="1" applyFont="1" applyBorder="1" applyAlignment="1">
      <alignment horizontal="center"/>
    </xf>
    <xf numFmtId="169" fontId="29" fillId="0" borderId="3" xfId="0" applyNumberFormat="1" applyFont="1" applyBorder="1" applyAlignment="1">
      <alignment horizontal="center"/>
    </xf>
    <xf numFmtId="1" fontId="29" fillId="0" borderId="3" xfId="0" applyNumberFormat="1" applyFont="1" applyBorder="1" applyAlignment="1">
      <alignment horizontal="center"/>
    </xf>
    <xf numFmtId="2" fontId="29" fillId="0" borderId="3" xfId="0" applyNumberFormat="1" applyFont="1" applyBorder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6" fillId="0" borderId="1" xfId="0" applyFont="1" applyBorder="1"/>
    <xf numFmtId="0" fontId="38" fillId="0" borderId="12" xfId="0" applyFont="1" applyBorder="1"/>
    <xf numFmtId="0" fontId="38" fillId="0" borderId="2" xfId="0" applyFont="1" applyBorder="1"/>
    <xf numFmtId="0" fontId="38" fillId="0" borderId="39" xfId="0" applyFont="1" applyBorder="1"/>
    <xf numFmtId="14" fontId="23" fillId="0" borderId="0" xfId="0" applyNumberFormat="1" applyFont="1" applyAlignment="1">
      <alignment wrapText="1"/>
    </xf>
    <xf numFmtId="14" fontId="0" fillId="0" borderId="0" xfId="0" applyNumberFormat="1"/>
    <xf numFmtId="2" fontId="23" fillId="0" borderId="0" xfId="0" applyNumberFormat="1" applyFont="1" applyAlignment="1">
      <alignment wrapText="1"/>
    </xf>
    <xf numFmtId="2" fontId="15" fillId="0" borderId="0" xfId="1" applyNumberFormat="1"/>
    <xf numFmtId="1" fontId="23" fillId="0" borderId="0" xfId="0" applyNumberFormat="1" applyFont="1" applyAlignment="1">
      <alignment wrapText="1"/>
    </xf>
    <xf numFmtId="1" fontId="15" fillId="0" borderId="0" xfId="1" applyNumberFormat="1"/>
    <xf numFmtId="170" fontId="8" fillId="0" borderId="0" xfId="0" applyNumberFormat="1" applyFont="1"/>
    <xf numFmtId="0" fontId="29" fillId="0" borderId="0" xfId="0" applyFont="1" applyAlignment="1">
      <alignment horizontal="left"/>
    </xf>
    <xf numFmtId="0" fontId="29" fillId="0" borderId="25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22" xfId="0" applyFont="1" applyBorder="1" applyAlignment="1">
      <alignment horizontal="center" wrapText="1"/>
    </xf>
    <xf numFmtId="0" fontId="29" fillId="0" borderId="26" xfId="0" applyFont="1" applyBorder="1" applyAlignment="1">
      <alignment horizontal="center" wrapText="1"/>
    </xf>
    <xf numFmtId="0" fontId="29" fillId="0" borderId="18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167" fontId="29" fillId="0" borderId="8" xfId="0" applyNumberFormat="1" applyFont="1" applyBorder="1" applyAlignment="1">
      <alignment horizontal="center"/>
    </xf>
    <xf numFmtId="167" fontId="29" fillId="0" borderId="9" xfId="0" applyNumberFormat="1" applyFont="1" applyBorder="1" applyAlignment="1">
      <alignment horizontal="center"/>
    </xf>
    <xf numFmtId="1" fontId="29" fillId="0" borderId="9" xfId="0" applyNumberFormat="1" applyFont="1" applyBorder="1" applyAlignment="1">
      <alignment horizontal="center"/>
    </xf>
    <xf numFmtId="2" fontId="29" fillId="0" borderId="9" xfId="0" applyNumberFormat="1" applyFont="1" applyBorder="1" applyAlignment="1">
      <alignment horizontal="center"/>
    </xf>
    <xf numFmtId="167" fontId="29" fillId="0" borderId="18" xfId="0" applyNumberFormat="1" applyFont="1" applyBorder="1" applyAlignment="1">
      <alignment horizontal="center"/>
    </xf>
    <xf numFmtId="14" fontId="29" fillId="0" borderId="10" xfId="0" applyNumberFormat="1" applyFont="1" applyBorder="1" applyAlignment="1">
      <alignment horizontal="center"/>
    </xf>
    <xf numFmtId="167" fontId="29" fillId="0" borderId="10" xfId="0" applyNumberFormat="1" applyFont="1" applyBorder="1" applyAlignment="1">
      <alignment horizontal="center"/>
    </xf>
    <xf numFmtId="2" fontId="29" fillId="0" borderId="10" xfId="0" applyNumberFormat="1" applyFont="1" applyBorder="1" applyAlignment="1">
      <alignment horizontal="center"/>
    </xf>
    <xf numFmtId="172" fontId="29" fillId="0" borderId="3" xfId="0" applyNumberFormat="1" applyFont="1" applyBorder="1" applyAlignment="1">
      <alignment horizontal="center"/>
    </xf>
    <xf numFmtId="172" fontId="29" fillId="0" borderId="10" xfId="0" applyNumberFormat="1" applyFont="1" applyBorder="1" applyAlignment="1">
      <alignment horizontal="center"/>
    </xf>
    <xf numFmtId="1" fontId="29" fillId="0" borderId="10" xfId="0" applyNumberFormat="1" applyFont="1" applyBorder="1" applyAlignment="1">
      <alignment horizontal="center"/>
    </xf>
    <xf numFmtId="1" fontId="29" fillId="0" borderId="11" xfId="0" applyNumberFormat="1" applyFont="1" applyBorder="1" applyAlignment="1">
      <alignment horizontal="center"/>
    </xf>
    <xf numFmtId="49" fontId="29" fillId="0" borderId="3" xfId="0" applyNumberFormat="1" applyFont="1" applyBorder="1" applyAlignment="1">
      <alignment horizontal="center"/>
    </xf>
    <xf numFmtId="0" fontId="39" fillId="0" borderId="0" xfId="2" applyFont="1"/>
    <xf numFmtId="0" fontId="33" fillId="0" borderId="0" xfId="2" applyFont="1"/>
    <xf numFmtId="0" fontId="7" fillId="0" borderId="1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5" xfId="0" applyFont="1" applyBorder="1"/>
    <xf numFmtId="0" fontId="7" fillId="0" borderId="6" xfId="0" applyFont="1" applyBorder="1"/>
    <xf numFmtId="167" fontId="7" fillId="0" borderId="23" xfId="0" applyNumberFormat="1" applyFont="1" applyBorder="1"/>
    <xf numFmtId="0" fontId="7" fillId="0" borderId="14" xfId="0" applyFont="1" applyBorder="1"/>
    <xf numFmtId="167" fontId="7" fillId="0" borderId="7" xfId="0" applyNumberFormat="1" applyFont="1" applyBorder="1"/>
    <xf numFmtId="167" fontId="7" fillId="0" borderId="43" xfId="0" applyNumberFormat="1" applyFont="1" applyBorder="1"/>
    <xf numFmtId="167" fontId="7" fillId="0" borderId="3" xfId="0" applyNumberFormat="1" applyFont="1" applyBorder="1"/>
    <xf numFmtId="167" fontId="7" fillId="0" borderId="24" xfId="0" applyNumberFormat="1" applyFont="1" applyBorder="1"/>
    <xf numFmtId="167" fontId="7" fillId="0" borderId="8" xfId="0" applyNumberFormat="1" applyFont="1" applyBorder="1"/>
    <xf numFmtId="167" fontId="7" fillId="0" borderId="9" xfId="0" applyNumberFormat="1" applyFont="1" applyBorder="1"/>
    <xf numFmtId="1" fontId="7" fillId="0" borderId="43" xfId="0" applyNumberFormat="1" applyFont="1" applyBorder="1"/>
    <xf numFmtId="167" fontId="7" fillId="0" borderId="19" xfId="0" applyNumberFormat="1" applyFont="1" applyBorder="1"/>
    <xf numFmtId="167" fontId="7" fillId="0" borderId="10" xfId="0" applyNumberFormat="1" applyFont="1" applyBorder="1"/>
    <xf numFmtId="167" fontId="7" fillId="0" borderId="40" xfId="0" applyNumberFormat="1" applyFont="1" applyBorder="1"/>
    <xf numFmtId="167" fontId="7" fillId="0" borderId="18" xfId="0" applyNumberFormat="1" applyFont="1" applyBorder="1"/>
    <xf numFmtId="167" fontId="7" fillId="0" borderId="11" xfId="0" applyNumberFormat="1" applyFont="1" applyBorder="1"/>
    <xf numFmtId="167" fontId="7" fillId="0" borderId="15" xfId="0" applyNumberFormat="1" applyFont="1" applyBorder="1"/>
    <xf numFmtId="167" fontId="7" fillId="0" borderId="6" xfId="0" applyNumberFormat="1" applyFont="1" applyBorder="1"/>
    <xf numFmtId="167" fontId="7" fillId="0" borderId="14" xfId="0" applyNumberFormat="1" applyFont="1" applyBorder="1"/>
    <xf numFmtId="1" fontId="7" fillId="0" borderId="3" xfId="0" applyNumberFormat="1" applyFont="1" applyBorder="1"/>
    <xf numFmtId="1" fontId="7" fillId="0" borderId="24" xfId="0" applyNumberFormat="1" applyFont="1" applyBorder="1"/>
    <xf numFmtId="1" fontId="7" fillId="0" borderId="9" xfId="0" applyNumberFormat="1" applyFont="1" applyBorder="1"/>
    <xf numFmtId="1" fontId="7" fillId="0" borderId="8" xfId="0" applyNumberFormat="1" applyFont="1" applyBorder="1"/>
    <xf numFmtId="167" fontId="7" fillId="0" borderId="46" xfId="0" applyNumberFormat="1" applyFont="1" applyBorder="1"/>
    <xf numFmtId="167" fontId="7" fillId="0" borderId="47" xfId="0" applyNumberFormat="1" applyFont="1" applyBorder="1"/>
    <xf numFmtId="167" fontId="7" fillId="0" borderId="48" xfId="0" applyNumberFormat="1" applyFont="1" applyBorder="1"/>
    <xf numFmtId="167" fontId="7" fillId="0" borderId="49" xfId="0" applyNumberFormat="1" applyFont="1" applyBorder="1"/>
    <xf numFmtId="167" fontId="7" fillId="0" borderId="50" xfId="0" applyNumberFormat="1" applyFont="1" applyBorder="1"/>
    <xf numFmtId="1" fontId="8" fillId="0" borderId="8" xfId="0" applyNumberFormat="1" applyFont="1" applyBorder="1"/>
    <xf numFmtId="1" fontId="8" fillId="0" borderId="9" xfId="0" applyNumberFormat="1" applyFont="1" applyBorder="1"/>
    <xf numFmtId="1" fontId="7" fillId="0" borderId="17" xfId="0" applyNumberFormat="1" applyFont="1" applyBorder="1"/>
    <xf numFmtId="1" fontId="7" fillId="0" borderId="41" xfId="0" applyNumberFormat="1" applyFont="1" applyBorder="1"/>
    <xf numFmtId="1" fontId="7" fillId="0" borderId="42" xfId="0" applyNumberFormat="1" applyFont="1" applyBorder="1"/>
    <xf numFmtId="1" fontId="8" fillId="0" borderId="42" xfId="0" applyNumberFormat="1" applyFont="1" applyBorder="1"/>
    <xf numFmtId="167" fontId="3" fillId="0" borderId="29" xfId="4" applyNumberFormat="1" applyFont="1" applyBorder="1" applyProtection="1">
      <protection locked="0"/>
    </xf>
    <xf numFmtId="167" fontId="3" fillId="0" borderId="36" xfId="4" applyNumberFormat="1" applyFont="1" applyBorder="1" applyProtection="1">
      <protection locked="0"/>
    </xf>
    <xf numFmtId="0" fontId="41" fillId="2" borderId="0" xfId="6" applyFont="1" applyFill="1"/>
    <xf numFmtId="0" fontId="42" fillId="2" borderId="0" xfId="6" applyFont="1" applyFill="1"/>
    <xf numFmtId="0" fontId="42" fillId="2" borderId="0" xfId="6" applyFont="1" applyFill="1" applyAlignment="1">
      <alignment horizontal="center"/>
    </xf>
    <xf numFmtId="0" fontId="42" fillId="0" borderId="0" xfId="6" applyFont="1"/>
    <xf numFmtId="0" fontId="31" fillId="2" borderId="0" xfId="6" applyFill="1"/>
    <xf numFmtId="0" fontId="31" fillId="2" borderId="0" xfId="6" applyFill="1" applyAlignment="1">
      <alignment horizontal="center"/>
    </xf>
    <xf numFmtId="0" fontId="31" fillId="0" borderId="0" xfId="6"/>
    <xf numFmtId="0" fontId="42" fillId="2" borderId="34" xfId="6" applyFont="1" applyFill="1" applyBorder="1"/>
    <xf numFmtId="0" fontId="42" fillId="2" borderId="29" xfId="6" applyFont="1" applyFill="1" applyBorder="1"/>
    <xf numFmtId="0" fontId="42" fillId="2" borderId="29" xfId="6" applyFont="1" applyFill="1" applyBorder="1" applyAlignment="1">
      <alignment horizontal="center" wrapText="1"/>
    </xf>
    <xf numFmtId="0" fontId="42" fillId="2" borderId="29" xfId="6" applyFont="1" applyFill="1" applyBorder="1" applyAlignment="1">
      <alignment horizontal="center"/>
    </xf>
    <xf numFmtId="0" fontId="42" fillId="2" borderId="5" xfId="6" applyFont="1" applyFill="1" applyBorder="1" applyAlignment="1">
      <alignment horizontal="center"/>
    </xf>
    <xf numFmtId="0" fontId="42" fillId="2" borderId="20" xfId="6" applyFont="1" applyFill="1" applyBorder="1" applyAlignment="1">
      <alignment horizontal="center"/>
    </xf>
    <xf numFmtId="0" fontId="42" fillId="2" borderId="58" xfId="6" applyFont="1" applyFill="1" applyBorder="1" applyAlignment="1">
      <alignment horizontal="center"/>
    </xf>
    <xf numFmtId="0" fontId="42" fillId="2" borderId="28" xfId="6" applyFont="1" applyFill="1" applyBorder="1"/>
    <xf numFmtId="0" fontId="42" fillId="2" borderId="59" xfId="6" applyFont="1" applyFill="1" applyBorder="1" applyAlignment="1">
      <alignment horizontal="left"/>
    </xf>
    <xf numFmtId="2" fontId="43" fillId="3" borderId="60" xfId="6" applyNumberFormat="1" applyFont="1" applyFill="1" applyBorder="1" applyAlignment="1">
      <alignment horizontal="center"/>
    </xf>
    <xf numFmtId="2" fontId="43" fillId="2" borderId="60" xfId="6" applyNumberFormat="1" applyFont="1" applyFill="1" applyBorder="1" applyAlignment="1">
      <alignment horizontal="center"/>
    </xf>
    <xf numFmtId="0" fontId="43" fillId="2" borderId="60" xfId="6" applyFont="1" applyFill="1" applyBorder="1" applyAlignment="1">
      <alignment horizontal="center"/>
    </xf>
    <xf numFmtId="0" fontId="43" fillId="2" borderId="61" xfId="6" applyFont="1" applyFill="1" applyBorder="1" applyAlignment="1">
      <alignment horizontal="center"/>
    </xf>
    <xf numFmtId="0" fontId="43" fillId="2" borderId="62" xfId="6" applyFont="1" applyFill="1" applyBorder="1" applyAlignment="1">
      <alignment horizontal="center"/>
    </xf>
    <xf numFmtId="0" fontId="43" fillId="2" borderId="63" xfId="6" applyFont="1" applyFill="1" applyBorder="1" applyAlignment="1">
      <alignment horizontal="center"/>
    </xf>
    <xf numFmtId="0" fontId="42" fillId="2" borderId="32" xfId="6" applyFont="1" applyFill="1" applyBorder="1"/>
    <xf numFmtId="0" fontId="42" fillId="2" borderId="64" xfId="6" applyFont="1" applyFill="1" applyBorder="1" applyAlignment="1">
      <alignment horizontal="left"/>
    </xf>
    <xf numFmtId="2" fontId="43" fillId="4" borderId="4" xfId="6" applyNumberFormat="1" applyFont="1" applyFill="1" applyBorder="1" applyAlignment="1">
      <alignment horizontal="center"/>
    </xf>
    <xf numFmtId="2" fontId="43" fillId="2" borderId="4" xfId="6" applyNumberFormat="1" applyFont="1" applyFill="1" applyBorder="1" applyAlignment="1">
      <alignment horizontal="center"/>
    </xf>
    <xf numFmtId="0" fontId="43" fillId="2" borderId="4" xfId="6" applyFont="1" applyFill="1" applyBorder="1" applyAlignment="1">
      <alignment horizontal="center"/>
    </xf>
    <xf numFmtId="0" fontId="43" fillId="2" borderId="65" xfId="6" applyFont="1" applyFill="1" applyBorder="1" applyAlignment="1">
      <alignment horizontal="center"/>
    </xf>
    <xf numFmtId="0" fontId="43" fillId="2" borderId="66" xfId="6" applyFont="1" applyFill="1" applyBorder="1" applyAlignment="1">
      <alignment horizontal="center"/>
    </xf>
    <xf numFmtId="0" fontId="43" fillId="2" borderId="67" xfId="6" applyFont="1" applyFill="1" applyBorder="1" applyAlignment="1">
      <alignment horizontal="center"/>
    </xf>
    <xf numFmtId="166" fontId="43" fillId="2" borderId="4" xfId="6" applyNumberFormat="1" applyFont="1" applyFill="1" applyBorder="1" applyAlignment="1">
      <alignment horizontal="center"/>
    </xf>
    <xf numFmtId="166" fontId="43" fillId="4" borderId="4" xfId="6" applyNumberFormat="1" applyFont="1" applyFill="1" applyBorder="1" applyAlignment="1">
      <alignment horizontal="center"/>
    </xf>
    <xf numFmtId="165" fontId="43" fillId="3" borderId="4" xfId="6" applyNumberFormat="1" applyFont="1" applyFill="1" applyBorder="1" applyAlignment="1">
      <alignment horizontal="center"/>
    </xf>
    <xf numFmtId="0" fontId="42" fillId="2" borderId="37" xfId="6" applyFont="1" applyFill="1" applyBorder="1"/>
    <xf numFmtId="0" fontId="42" fillId="2" borderId="68" xfId="6" applyFont="1" applyFill="1" applyBorder="1" applyAlignment="1">
      <alignment horizontal="left"/>
    </xf>
    <xf numFmtId="167" fontId="43" fillId="2" borderId="69" xfId="6" applyNumberFormat="1" applyFont="1" applyFill="1" applyBorder="1" applyAlignment="1">
      <alignment horizontal="center"/>
    </xf>
    <xf numFmtId="0" fontId="43" fillId="2" borderId="69" xfId="6" applyFont="1" applyFill="1" applyBorder="1" applyAlignment="1">
      <alignment horizontal="center"/>
    </xf>
    <xf numFmtId="0" fontId="43" fillId="2" borderId="70" xfId="6" applyFont="1" applyFill="1" applyBorder="1" applyAlignment="1">
      <alignment horizontal="center"/>
    </xf>
    <xf numFmtId="0" fontId="43" fillId="2" borderId="71" xfId="6" applyFont="1" applyFill="1" applyBorder="1" applyAlignment="1">
      <alignment horizontal="center"/>
    </xf>
    <xf numFmtId="0" fontId="43" fillId="2" borderId="72" xfId="6" applyFont="1" applyFill="1" applyBorder="1" applyAlignment="1">
      <alignment horizontal="center"/>
    </xf>
    <xf numFmtId="2" fontId="43" fillId="0" borderId="60" xfId="6" applyNumberFormat="1" applyFont="1" applyBorder="1" applyAlignment="1">
      <alignment horizontal="center"/>
    </xf>
    <xf numFmtId="2" fontId="43" fillId="0" borderId="4" xfId="6" applyNumberFormat="1" applyFont="1" applyBorder="1" applyAlignment="1">
      <alignment horizontal="center"/>
    </xf>
    <xf numFmtId="2" fontId="43" fillId="3" borderId="4" xfId="6" applyNumberFormat="1" applyFont="1" applyFill="1" applyBorder="1" applyAlignment="1">
      <alignment horizontal="center"/>
    </xf>
    <xf numFmtId="166" fontId="43" fillId="2" borderId="66" xfId="6" applyNumberFormat="1" applyFont="1" applyFill="1" applyBorder="1" applyAlignment="1">
      <alignment horizontal="center"/>
    </xf>
    <xf numFmtId="166" fontId="43" fillId="2" borderId="67" xfId="6" applyNumberFormat="1" applyFont="1" applyFill="1" applyBorder="1" applyAlignment="1">
      <alignment horizontal="center"/>
    </xf>
    <xf numFmtId="166" fontId="43" fillId="0" borderId="4" xfId="6" applyNumberFormat="1" applyFont="1" applyBorder="1" applyAlignment="1">
      <alignment horizontal="center"/>
    </xf>
    <xf numFmtId="165" fontId="43" fillId="4" borderId="4" xfId="6" applyNumberFormat="1" applyFont="1" applyFill="1" applyBorder="1" applyAlignment="1">
      <alignment horizontal="center"/>
    </xf>
    <xf numFmtId="0" fontId="43" fillId="2" borderId="0" xfId="6" applyFont="1" applyFill="1" applyAlignment="1">
      <alignment horizontal="center"/>
    </xf>
    <xf numFmtId="0" fontId="44" fillId="2" borderId="60" xfId="2" applyFont="1" applyFill="1" applyBorder="1" applyAlignment="1">
      <alignment horizontal="center"/>
    </xf>
    <xf numFmtId="0" fontId="44" fillId="5" borderId="4" xfId="2" applyFont="1" applyFill="1" applyBorder="1" applyAlignment="1">
      <alignment horizontal="center"/>
    </xf>
    <xf numFmtId="0" fontId="44" fillId="2" borderId="4" xfId="2" applyFont="1" applyFill="1" applyBorder="1" applyAlignment="1">
      <alignment horizontal="center"/>
    </xf>
    <xf numFmtId="49" fontId="44" fillId="5" borderId="4" xfId="2" applyNumberFormat="1" applyFont="1" applyFill="1" applyBorder="1" applyAlignment="1">
      <alignment horizontal="center"/>
    </xf>
    <xf numFmtId="0" fontId="44" fillId="5" borderId="69" xfId="2" applyFont="1" applyFill="1" applyBorder="1" applyAlignment="1">
      <alignment horizontal="center"/>
    </xf>
    <xf numFmtId="0" fontId="43" fillId="2" borderId="34" xfId="6" applyFont="1" applyFill="1" applyBorder="1"/>
    <xf numFmtId="0" fontId="43" fillId="2" borderId="36" xfId="6" applyFont="1" applyFill="1" applyBorder="1"/>
    <xf numFmtId="0" fontId="43" fillId="2" borderId="36" xfId="6" applyFont="1" applyFill="1" applyBorder="1" applyAlignment="1">
      <alignment horizontal="center"/>
    </xf>
    <xf numFmtId="0" fontId="42" fillId="2" borderId="36" xfId="6" applyFont="1" applyFill="1" applyBorder="1"/>
    <xf numFmtId="0" fontId="42" fillId="2" borderId="35" xfId="6" applyFont="1" applyFill="1" applyBorder="1"/>
    <xf numFmtId="0" fontId="43" fillId="2" borderId="20" xfId="6" applyFont="1" applyFill="1" applyBorder="1" applyAlignment="1">
      <alignment horizontal="right"/>
    </xf>
    <xf numFmtId="0" fontId="45" fillId="2" borderId="4" xfId="2" applyFont="1" applyFill="1" applyBorder="1" applyAlignment="1">
      <alignment horizontal="center"/>
    </xf>
    <xf numFmtId="0" fontId="46" fillId="2" borderId="0" xfId="6" applyFont="1" applyFill="1"/>
    <xf numFmtId="0" fontId="47" fillId="2" borderId="62" xfId="6" applyFont="1" applyFill="1" applyBorder="1"/>
    <xf numFmtId="0" fontId="31" fillId="2" borderId="73" xfId="6" applyFill="1" applyBorder="1" applyAlignment="1">
      <alignment horizontal="center"/>
    </xf>
    <xf numFmtId="0" fontId="31" fillId="2" borderId="73" xfId="6" applyFill="1" applyBorder="1"/>
    <xf numFmtId="0" fontId="31" fillId="2" borderId="63" xfId="6" applyFill="1" applyBorder="1"/>
    <xf numFmtId="0" fontId="31" fillId="2" borderId="66" xfId="6" applyFill="1" applyBorder="1"/>
    <xf numFmtId="0" fontId="31" fillId="2" borderId="67" xfId="6" applyFill="1" applyBorder="1"/>
    <xf numFmtId="0" fontId="48" fillId="2" borderId="66" xfId="6" applyFont="1" applyFill="1" applyBorder="1"/>
    <xf numFmtId="0" fontId="48" fillId="5" borderId="0" xfId="6" applyFont="1" applyFill="1" applyAlignment="1">
      <alignment horizontal="center" wrapText="1"/>
    </xf>
    <xf numFmtId="0" fontId="48" fillId="6" borderId="0" xfId="6" applyFont="1" applyFill="1" applyAlignment="1">
      <alignment horizontal="center" wrapText="1"/>
    </xf>
    <xf numFmtId="0" fontId="48" fillId="3" borderId="0" xfId="6" applyFont="1" applyFill="1" applyAlignment="1">
      <alignment horizontal="center" wrapText="1"/>
    </xf>
    <xf numFmtId="0" fontId="48" fillId="7" borderId="0" xfId="6" applyFont="1" applyFill="1" applyAlignment="1">
      <alignment wrapText="1"/>
    </xf>
    <xf numFmtId="0" fontId="48" fillId="8" borderId="67" xfId="6" applyFont="1" applyFill="1" applyBorder="1" applyAlignment="1">
      <alignment wrapText="1"/>
    </xf>
    <xf numFmtId="0" fontId="48" fillId="2" borderId="0" xfId="6" applyFont="1" applyFill="1" applyAlignment="1">
      <alignment horizontal="center"/>
    </xf>
    <xf numFmtId="0" fontId="48" fillId="2" borderId="0" xfId="6" applyFont="1" applyFill="1"/>
    <xf numFmtId="0" fontId="48" fillId="2" borderId="67" xfId="6" applyFont="1" applyFill="1" applyBorder="1"/>
    <xf numFmtId="0" fontId="48" fillId="2" borderId="71" xfId="6" applyFont="1" applyFill="1" applyBorder="1"/>
    <xf numFmtId="0" fontId="48" fillId="2" borderId="38" xfId="6" applyFont="1" applyFill="1" applyBorder="1" applyAlignment="1">
      <alignment horizontal="center"/>
    </xf>
    <xf numFmtId="0" fontId="48" fillId="2" borderId="38" xfId="6" applyFont="1" applyFill="1" applyBorder="1"/>
    <xf numFmtId="0" fontId="48" fillId="2" borderId="72" xfId="6" applyFont="1" applyFill="1" applyBorder="1"/>
    <xf numFmtId="0" fontId="47" fillId="0" borderId="0" xfId="6" applyFont="1"/>
    <xf numFmtId="0" fontId="31" fillId="0" borderId="0" xfId="6" applyAlignment="1">
      <alignment horizontal="center"/>
    </xf>
    <xf numFmtId="0" fontId="42" fillId="2" borderId="5" xfId="6" applyFont="1" applyFill="1" applyBorder="1"/>
    <xf numFmtId="0" fontId="42" fillId="2" borderId="5" xfId="6" applyFont="1" applyFill="1" applyBorder="1" applyAlignment="1">
      <alignment horizontal="center" wrapText="1"/>
    </xf>
    <xf numFmtId="0" fontId="42" fillId="2" borderId="38" xfId="6" applyFont="1" applyFill="1" applyBorder="1"/>
    <xf numFmtId="0" fontId="43" fillId="2" borderId="74" xfId="6" applyFont="1" applyFill="1" applyBorder="1" applyAlignment="1">
      <alignment horizontal="left"/>
    </xf>
    <xf numFmtId="0" fontId="49" fillId="4" borderId="60" xfId="2" applyFont="1" applyFill="1" applyBorder="1" applyAlignment="1">
      <alignment horizontal="center"/>
    </xf>
    <xf numFmtId="0" fontId="49" fillId="2" borderId="60" xfId="2" applyFont="1" applyFill="1" applyBorder="1" applyAlignment="1">
      <alignment horizontal="center"/>
    </xf>
    <xf numFmtId="0" fontId="43" fillId="2" borderId="75" xfId="6" applyFont="1" applyFill="1" applyBorder="1" applyAlignment="1">
      <alignment horizontal="center"/>
    </xf>
    <xf numFmtId="0" fontId="43" fillId="2" borderId="76" xfId="6" applyFont="1" applyFill="1" applyBorder="1" applyAlignment="1">
      <alignment horizontal="center"/>
    </xf>
    <xf numFmtId="0" fontId="43" fillId="2" borderId="77" xfId="6" applyFont="1" applyFill="1" applyBorder="1" applyAlignment="1">
      <alignment horizontal="left"/>
    </xf>
    <xf numFmtId="49" fontId="49" fillId="4" borderId="4" xfId="2" applyNumberFormat="1" applyFont="1" applyFill="1" applyBorder="1" applyAlignment="1">
      <alignment horizontal="center"/>
    </xf>
    <xf numFmtId="49" fontId="49" fillId="2" borderId="4" xfId="2" applyNumberFormat="1" applyFont="1" applyFill="1" applyBorder="1" applyAlignment="1">
      <alignment horizontal="center"/>
    </xf>
    <xf numFmtId="0" fontId="43" fillId="2" borderId="78" xfId="6" applyFont="1" applyFill="1" applyBorder="1" applyAlignment="1">
      <alignment horizontal="center"/>
    </xf>
    <xf numFmtId="0" fontId="43" fillId="2" borderId="79" xfId="6" applyFont="1" applyFill="1" applyBorder="1" applyAlignment="1">
      <alignment horizontal="center"/>
    </xf>
    <xf numFmtId="49" fontId="49" fillId="9" borderId="4" xfId="2" applyNumberFormat="1" applyFont="1" applyFill="1" applyBorder="1" applyAlignment="1">
      <alignment horizontal="center"/>
    </xf>
    <xf numFmtId="49" fontId="50" fillId="4" borderId="4" xfId="2" applyNumberFormat="1" applyFont="1" applyFill="1" applyBorder="1" applyAlignment="1">
      <alignment horizontal="center"/>
    </xf>
    <xf numFmtId="49" fontId="50" fillId="3" borderId="4" xfId="2" applyNumberFormat="1" applyFont="1" applyFill="1" applyBorder="1" applyAlignment="1">
      <alignment horizontal="center"/>
    </xf>
    <xf numFmtId="0" fontId="51" fillId="2" borderId="77" xfId="6" applyFont="1" applyFill="1" applyBorder="1" applyAlignment="1">
      <alignment horizontal="left"/>
    </xf>
    <xf numFmtId="0" fontId="50" fillId="2" borderId="4" xfId="2" applyFont="1" applyFill="1" applyBorder="1" applyAlignment="1">
      <alignment horizontal="center"/>
    </xf>
    <xf numFmtId="0" fontId="49" fillId="2" borderId="4" xfId="2" applyFont="1" applyFill="1" applyBorder="1" applyAlignment="1">
      <alignment horizontal="center"/>
    </xf>
    <xf numFmtId="0" fontId="43" fillId="2" borderId="80" xfId="6" applyFont="1" applyFill="1" applyBorder="1" applyAlignment="1">
      <alignment horizontal="left"/>
    </xf>
    <xf numFmtId="0" fontId="50" fillId="2" borderId="69" xfId="2" applyFont="1" applyFill="1" applyBorder="1" applyAlignment="1">
      <alignment horizontal="center"/>
    </xf>
    <xf numFmtId="49" fontId="49" fillId="2" borderId="69" xfId="2" applyNumberFormat="1" applyFont="1" applyFill="1" applyBorder="1" applyAlignment="1">
      <alignment horizontal="center"/>
    </xf>
    <xf numFmtId="0" fontId="43" fillId="2" borderId="81" xfId="6" applyFont="1" applyFill="1" applyBorder="1" applyAlignment="1">
      <alignment horizontal="center"/>
    </xf>
    <xf numFmtId="0" fontId="42" fillId="2" borderId="30" xfId="6" applyFont="1" applyFill="1" applyBorder="1" applyAlignment="1">
      <alignment horizontal="center"/>
    </xf>
    <xf numFmtId="0" fontId="42" fillId="2" borderId="30" xfId="6" applyFont="1" applyFill="1" applyBorder="1"/>
    <xf numFmtId="1" fontId="52" fillId="2" borderId="60" xfId="6" applyNumberFormat="1" applyFont="1" applyFill="1" applyBorder="1" applyAlignment="1">
      <alignment horizontal="center"/>
    </xf>
    <xf numFmtId="49" fontId="49" fillId="2" borderId="60" xfId="2" applyNumberFormat="1" applyFont="1" applyFill="1" applyBorder="1" applyAlignment="1">
      <alignment horizontal="center"/>
    </xf>
    <xf numFmtId="1" fontId="52" fillId="2" borderId="4" xfId="6" applyNumberFormat="1" applyFont="1" applyFill="1" applyBorder="1" applyAlignment="1">
      <alignment horizontal="center"/>
    </xf>
    <xf numFmtId="1" fontId="51" fillId="2" borderId="4" xfId="6" applyNumberFormat="1" applyFont="1" applyFill="1" applyBorder="1" applyAlignment="1">
      <alignment horizontal="center"/>
    </xf>
    <xf numFmtId="1" fontId="52" fillId="2" borderId="20" xfId="6" applyNumberFormat="1" applyFont="1" applyFill="1" applyBorder="1" applyAlignment="1">
      <alignment horizontal="center"/>
    </xf>
    <xf numFmtId="1" fontId="51" fillId="2" borderId="69" xfId="6" applyNumberFormat="1" applyFont="1" applyFill="1" applyBorder="1" applyAlignment="1">
      <alignment horizontal="center"/>
    </xf>
    <xf numFmtId="0" fontId="42" fillId="2" borderId="36" xfId="6" applyFont="1" applyFill="1" applyBorder="1" applyAlignment="1">
      <alignment horizontal="center"/>
    </xf>
    <xf numFmtId="0" fontId="53" fillId="2" borderId="0" xfId="6" applyFont="1" applyFill="1"/>
    <xf numFmtId="0" fontId="45" fillId="2" borderId="34" xfId="2" applyFont="1" applyFill="1" applyBorder="1" applyAlignment="1">
      <alignment horizontal="center"/>
    </xf>
    <xf numFmtId="0" fontId="45" fillId="2" borderId="5" xfId="2" applyFont="1" applyFill="1" applyBorder="1" applyAlignment="1">
      <alignment horizontal="center"/>
    </xf>
    <xf numFmtId="0" fontId="45" fillId="2" borderId="20" xfId="2" applyFont="1" applyFill="1" applyBorder="1" applyAlignment="1">
      <alignment horizontal="center"/>
    </xf>
    <xf numFmtId="0" fontId="54" fillId="2" borderId="0" xfId="6" applyFont="1" applyFill="1"/>
    <xf numFmtId="0" fontId="55" fillId="0" borderId="0" xfId="6" applyFont="1"/>
    <xf numFmtId="0" fontId="56" fillId="0" borderId="0" xfId="6" applyFont="1"/>
    <xf numFmtId="0" fontId="47" fillId="2" borderId="0" xfId="6" applyFont="1" applyFill="1"/>
    <xf numFmtId="49" fontId="50" fillId="2" borderId="21" xfId="2" applyNumberFormat="1" applyFont="1" applyFill="1" applyBorder="1" applyAlignment="1">
      <alignment horizontal="center"/>
    </xf>
    <xf numFmtId="0" fontId="49" fillId="2" borderId="21" xfId="2" applyFont="1" applyFill="1" applyBorder="1" applyAlignment="1">
      <alignment horizontal="center"/>
    </xf>
    <xf numFmtId="49" fontId="50" fillId="2" borderId="4" xfId="2" applyNumberFormat="1" applyFont="1" applyFill="1" applyBorder="1" applyAlignment="1">
      <alignment horizontal="center"/>
    </xf>
    <xf numFmtId="0" fontId="51" fillId="2" borderId="80" xfId="6" applyFont="1" applyFill="1" applyBorder="1" applyAlignment="1">
      <alignment horizontal="left"/>
    </xf>
    <xf numFmtId="49" fontId="50" fillId="2" borderId="69" xfId="2" applyNumberFormat="1" applyFont="1" applyFill="1" applyBorder="1" applyAlignment="1">
      <alignment horizontal="center"/>
    </xf>
    <xf numFmtId="167" fontId="51" fillId="2" borderId="60" xfId="6" applyNumberFormat="1" applyFont="1" applyFill="1" applyBorder="1" applyAlignment="1">
      <alignment horizontal="center"/>
    </xf>
    <xf numFmtId="167" fontId="52" fillId="2" borderId="60" xfId="6" applyNumberFormat="1" applyFont="1" applyFill="1" applyBorder="1" applyAlignment="1">
      <alignment horizontal="center"/>
    </xf>
    <xf numFmtId="167" fontId="52" fillId="2" borderId="4" xfId="6" applyNumberFormat="1" applyFont="1" applyFill="1" applyBorder="1" applyAlignment="1">
      <alignment horizontal="center"/>
    </xf>
    <xf numFmtId="167" fontId="51" fillId="2" borderId="4" xfId="6" applyNumberFormat="1" applyFont="1" applyFill="1" applyBorder="1" applyAlignment="1">
      <alignment horizontal="center"/>
    </xf>
    <xf numFmtId="167" fontId="51" fillId="2" borderId="69" xfId="6" applyNumberFormat="1" applyFont="1" applyFill="1" applyBorder="1" applyAlignment="1">
      <alignment horizontal="center"/>
    </xf>
    <xf numFmtId="167" fontId="50" fillId="2" borderId="69" xfId="6" applyNumberFormat="1" applyFont="1" applyFill="1" applyBorder="1" applyAlignment="1">
      <alignment horizontal="center"/>
    </xf>
    <xf numFmtId="1" fontId="51" fillId="2" borderId="60" xfId="6" applyNumberFormat="1" applyFont="1" applyFill="1" applyBorder="1" applyAlignment="1">
      <alignment horizontal="center"/>
    </xf>
    <xf numFmtId="1" fontId="52" fillId="2" borderId="69" xfId="6" applyNumberFormat="1" applyFont="1" applyFill="1" applyBorder="1" applyAlignment="1">
      <alignment horizontal="center"/>
    </xf>
    <xf numFmtId="0" fontId="53" fillId="0" borderId="0" xfId="6" applyFont="1"/>
    <xf numFmtId="0" fontId="42" fillId="0" borderId="0" xfId="6" applyFont="1" applyAlignment="1">
      <alignment horizontal="center"/>
    </xf>
    <xf numFmtId="0" fontId="16" fillId="2" borderId="0" xfId="2" applyFill="1"/>
    <xf numFmtId="0" fontId="16" fillId="0" borderId="0" xfId="2" applyAlignment="1">
      <alignment horizontal="center"/>
    </xf>
    <xf numFmtId="0" fontId="60" fillId="2" borderId="0" xfId="2" applyFont="1" applyFill="1"/>
    <xf numFmtId="0" fontId="16" fillId="2" borderId="0" xfId="2" applyFill="1" applyAlignment="1">
      <alignment horizontal="center"/>
    </xf>
    <xf numFmtId="0" fontId="47" fillId="2" borderId="0" xfId="7" applyFont="1" applyFill="1"/>
    <xf numFmtId="0" fontId="61" fillId="2" borderId="74" xfId="2" applyFont="1" applyFill="1" applyBorder="1"/>
    <xf numFmtId="49" fontId="62" fillId="2" borderId="60" xfId="2" applyNumberFormat="1" applyFont="1" applyFill="1" applyBorder="1" applyAlignment="1">
      <alignment horizontal="center"/>
    </xf>
    <xf numFmtId="49" fontId="62" fillId="2" borderId="75" xfId="2" applyNumberFormat="1" applyFont="1" applyFill="1" applyBorder="1" applyAlignment="1">
      <alignment horizontal="center"/>
    </xf>
    <xf numFmtId="49" fontId="63" fillId="2" borderId="0" xfId="2" applyNumberFormat="1" applyFont="1" applyFill="1" applyAlignment="1">
      <alignment horizontal="right"/>
    </xf>
    <xf numFmtId="0" fontId="64" fillId="2" borderId="80" xfId="2" applyFont="1" applyFill="1" applyBorder="1"/>
    <xf numFmtId="0" fontId="64" fillId="2" borderId="74" xfId="2" applyFont="1" applyFill="1" applyBorder="1"/>
    <xf numFmtId="0" fontId="64" fillId="2" borderId="77" xfId="2" applyFont="1" applyFill="1" applyBorder="1"/>
    <xf numFmtId="0" fontId="63" fillId="2" borderId="0" xfId="2" applyFont="1" applyFill="1" applyAlignment="1">
      <alignment horizontal="right"/>
    </xf>
    <xf numFmtId="0" fontId="63" fillId="2" borderId="0" xfId="2" applyFont="1" applyFill="1"/>
    <xf numFmtId="0" fontId="63" fillId="0" borderId="0" xfId="2" applyFont="1"/>
    <xf numFmtId="0" fontId="64" fillId="2" borderId="68" xfId="2" applyFont="1" applyFill="1" applyBorder="1"/>
    <xf numFmtId="0" fontId="65" fillId="2" borderId="74" xfId="2" applyFont="1" applyFill="1" applyBorder="1"/>
    <xf numFmtId="0" fontId="65" fillId="2" borderId="83" xfId="2" applyFont="1" applyFill="1" applyBorder="1"/>
    <xf numFmtId="0" fontId="65" fillId="2" borderId="68" xfId="2" applyFont="1" applyFill="1" applyBorder="1"/>
    <xf numFmtId="167" fontId="16" fillId="2" borderId="0" xfId="2" applyNumberFormat="1" applyFill="1"/>
    <xf numFmtId="0" fontId="66" fillId="2" borderId="0" xfId="2" applyFont="1" applyFill="1" applyAlignment="1">
      <alignment horizontal="center"/>
    </xf>
    <xf numFmtId="0" fontId="67" fillId="0" borderId="0" xfId="2" applyFont="1"/>
    <xf numFmtId="49" fontId="68" fillId="2" borderId="69" xfId="2" applyNumberFormat="1" applyFont="1" applyFill="1" applyBorder="1" applyAlignment="1">
      <alignment horizontal="center"/>
    </xf>
    <xf numFmtId="2" fontId="45" fillId="2" borderId="60" xfId="2" applyNumberFormat="1" applyFont="1" applyFill="1" applyBorder="1" applyAlignment="1">
      <alignment horizontal="center"/>
    </xf>
    <xf numFmtId="2" fontId="45" fillId="2" borderId="75" xfId="2" applyNumberFormat="1" applyFont="1" applyFill="1" applyBorder="1" applyAlignment="1">
      <alignment horizontal="center"/>
    </xf>
    <xf numFmtId="2" fontId="45" fillId="2" borderId="4" xfId="2" applyNumberFormat="1" applyFont="1" applyFill="1" applyBorder="1" applyAlignment="1">
      <alignment horizontal="center"/>
    </xf>
    <xf numFmtId="2" fontId="45" fillId="2" borderId="78" xfId="2" applyNumberFormat="1" applyFont="1" applyFill="1" applyBorder="1" applyAlignment="1">
      <alignment horizontal="center"/>
    </xf>
    <xf numFmtId="0" fontId="45" fillId="2" borderId="78" xfId="2" applyFont="1" applyFill="1" applyBorder="1" applyAlignment="1">
      <alignment horizontal="center"/>
    </xf>
    <xf numFmtId="16" fontId="45" fillId="2" borderId="4" xfId="2" applyNumberFormat="1" applyFont="1" applyFill="1" applyBorder="1" applyAlignment="1">
      <alignment horizontal="center"/>
    </xf>
    <xf numFmtId="49" fontId="45" fillId="2" borderId="69" xfId="2" applyNumberFormat="1" applyFont="1" applyFill="1" applyBorder="1" applyAlignment="1">
      <alignment horizontal="center"/>
    </xf>
    <xf numFmtId="0" fontId="45" fillId="2" borderId="82" xfId="2" applyFont="1" applyFill="1" applyBorder="1" applyAlignment="1">
      <alignment horizontal="center"/>
    </xf>
    <xf numFmtId="49" fontId="45" fillId="2" borderId="70" xfId="2" applyNumberFormat="1" applyFont="1" applyFill="1" applyBorder="1" applyAlignment="1">
      <alignment horizontal="center"/>
    </xf>
    <xf numFmtId="166" fontId="68" fillId="2" borderId="60" xfId="2" applyNumberFormat="1" applyFont="1" applyFill="1" applyBorder="1" applyAlignment="1">
      <alignment horizontal="center"/>
    </xf>
    <xf numFmtId="166" fontId="68" fillId="2" borderId="75" xfId="2" applyNumberFormat="1" applyFont="1" applyFill="1" applyBorder="1" applyAlignment="1">
      <alignment horizontal="center"/>
    </xf>
    <xf numFmtId="166" fontId="68" fillId="2" borderId="4" xfId="2" applyNumberFormat="1" applyFont="1" applyFill="1" applyBorder="1" applyAlignment="1">
      <alignment horizontal="center"/>
    </xf>
    <xf numFmtId="166" fontId="68" fillId="2" borderId="78" xfId="2" applyNumberFormat="1" applyFont="1" applyFill="1" applyBorder="1" applyAlignment="1">
      <alignment horizontal="center"/>
    </xf>
    <xf numFmtId="167" fontId="68" fillId="2" borderId="69" xfId="2" applyNumberFormat="1" applyFont="1" applyFill="1" applyBorder="1" applyAlignment="1">
      <alignment horizontal="center"/>
    </xf>
    <xf numFmtId="167" fontId="68" fillId="2" borderId="70" xfId="2" applyNumberFormat="1" applyFont="1" applyFill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164" fontId="18" fillId="0" borderId="0" xfId="0" applyNumberFormat="1" applyFont="1" applyAlignment="1">
      <alignment horizontal="left"/>
    </xf>
    <xf numFmtId="0" fontId="41" fillId="2" borderId="0" xfId="7" applyFont="1" applyFill="1" applyBorder="1"/>
  </cellXfs>
  <cellStyles count="8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3" xfId="6" xr:uid="{BD928110-28CD-6142-BE87-599FDD50E362}"/>
    <cellStyle name="Normal 4" xfId="7" xr:uid="{905015A5-E08E-8241-872C-4023DADB82F7}"/>
    <cellStyle name="Normal_NVbotten97-00.xls" xfId="4" xr:uid="{00000000-0005-0000-0000-000006000000}"/>
    <cellStyle name="Normal_OVFfauna97-05.xls" xfId="5" xr:uid="{00000000-0005-0000-0000-000007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819729</xdr:colOff>
      <xdr:row>3</xdr:row>
      <xdr:rowOff>113146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1A61BAEA-1007-7B49-9EAC-8E7EA9F58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203200"/>
          <a:ext cx="1645229" cy="51954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7</xdr:col>
      <xdr:colOff>819729</xdr:colOff>
      <xdr:row>59</xdr:row>
      <xdr:rowOff>138546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4E121F5-F8B9-2642-840F-4762D7FD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2420600"/>
          <a:ext cx="1645229" cy="519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1A742-E880-B943-8B34-423639C7F04A}">
  <dimension ref="A1:AA111"/>
  <sheetViews>
    <sheetView showGridLines="0" showZeros="0" topLeftCell="A76" workbookViewId="0">
      <selection activeCell="B2" sqref="B2"/>
    </sheetView>
  </sheetViews>
  <sheetFormatPr baseColWidth="10" defaultRowHeight="13"/>
  <cols>
    <col min="3" max="3" width="31.33203125" customWidth="1"/>
  </cols>
  <sheetData>
    <row r="1" spans="1:25" ht="16">
      <c r="A1" s="248" t="s">
        <v>371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5" ht="16">
      <c r="A2" s="248">
        <v>2023</v>
      </c>
      <c r="B2" s="224"/>
      <c r="C2" s="224"/>
      <c r="D2" s="224"/>
      <c r="E2" s="224"/>
      <c r="F2" s="224"/>
      <c r="G2" s="224"/>
      <c r="H2" s="224"/>
      <c r="I2" s="224"/>
      <c r="J2" s="249"/>
      <c r="K2" s="250"/>
      <c r="L2" s="250"/>
      <c r="M2" s="224"/>
      <c r="N2" s="224"/>
      <c r="O2" s="224"/>
      <c r="P2" s="224"/>
      <c r="Q2" s="224"/>
      <c r="R2" s="224"/>
      <c r="S2" s="224"/>
      <c r="T2" s="224"/>
      <c r="U2" s="224"/>
    </row>
    <row r="3" spans="1:25" ht="16">
      <c r="A3" s="251" t="s">
        <v>372</v>
      </c>
      <c r="B3" s="251"/>
      <c r="C3" s="251" t="s">
        <v>373</v>
      </c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</row>
    <row r="4" spans="1:25" ht="16">
      <c r="A4" s="251" t="s">
        <v>374</v>
      </c>
      <c r="B4" s="251"/>
      <c r="C4" s="252" t="s">
        <v>6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</row>
    <row r="5" spans="1:25" ht="16">
      <c r="A5" s="251" t="s">
        <v>375</v>
      </c>
      <c r="B5" s="251"/>
      <c r="C5" s="252" t="s">
        <v>218</v>
      </c>
      <c r="D5" s="252" t="s">
        <v>376</v>
      </c>
      <c r="E5" s="252" t="s">
        <v>377</v>
      </c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</row>
    <row r="6" spans="1:25" ht="16">
      <c r="A6" s="251" t="s">
        <v>378</v>
      </c>
      <c r="B6" s="10"/>
      <c r="C6" s="253" t="s">
        <v>426</v>
      </c>
      <c r="D6" s="224"/>
      <c r="E6" s="224"/>
      <c r="F6" s="224"/>
      <c r="G6" s="224"/>
      <c r="H6" s="224"/>
      <c r="I6" s="224"/>
      <c r="J6" s="224"/>
      <c r="K6" s="250"/>
      <c r="L6" s="250"/>
      <c r="M6" s="224"/>
      <c r="N6" s="224"/>
      <c r="O6" s="224"/>
      <c r="P6" s="224"/>
      <c r="Q6" s="224"/>
      <c r="R6" s="224"/>
      <c r="S6" s="224"/>
      <c r="T6" s="224"/>
      <c r="U6" s="224"/>
    </row>
    <row r="7" spans="1:25" ht="14">
      <c r="A7" s="10"/>
      <c r="B7" s="10"/>
      <c r="C7" s="254"/>
      <c r="G7" s="224"/>
      <c r="H7" s="224"/>
      <c r="I7" s="224"/>
      <c r="J7" s="224"/>
      <c r="K7" s="250"/>
      <c r="L7" s="250"/>
      <c r="M7" s="224"/>
      <c r="N7" s="224"/>
      <c r="O7" s="224"/>
      <c r="P7" s="224"/>
      <c r="Q7" s="224"/>
      <c r="R7" s="224"/>
      <c r="S7" s="224"/>
      <c r="T7" s="224"/>
      <c r="U7" s="224"/>
    </row>
    <row r="8" spans="1:25" ht="14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50"/>
      <c r="L8" s="277"/>
      <c r="M8" s="224"/>
      <c r="N8" s="224"/>
      <c r="O8" s="224"/>
      <c r="P8" s="224"/>
      <c r="Q8" s="224"/>
      <c r="R8" s="224"/>
      <c r="S8" s="224"/>
      <c r="T8" s="224"/>
      <c r="U8" s="224"/>
    </row>
    <row r="9" spans="1:25" ht="14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/>
      <c r="R9" s="224"/>
      <c r="S9" s="224"/>
      <c r="T9" s="224"/>
      <c r="U9" s="224"/>
    </row>
    <row r="10" spans="1:25" ht="46">
      <c r="A10" s="278" t="s">
        <v>33</v>
      </c>
      <c r="B10" s="279" t="s">
        <v>51</v>
      </c>
      <c r="C10" s="279" t="s">
        <v>52</v>
      </c>
      <c r="D10" s="279" t="s">
        <v>284</v>
      </c>
      <c r="E10" s="279" t="s">
        <v>285</v>
      </c>
      <c r="F10" s="279" t="s">
        <v>34</v>
      </c>
      <c r="G10" s="280" t="s">
        <v>379</v>
      </c>
      <c r="H10" s="279" t="s">
        <v>380</v>
      </c>
      <c r="I10" s="279" t="s">
        <v>18</v>
      </c>
      <c r="J10" s="279" t="s">
        <v>35</v>
      </c>
      <c r="K10" s="279" t="s">
        <v>36</v>
      </c>
      <c r="L10" s="279" t="s">
        <v>0</v>
      </c>
      <c r="M10" s="279" t="s">
        <v>11</v>
      </c>
      <c r="N10" s="280" t="s">
        <v>286</v>
      </c>
      <c r="O10" s="279" t="s">
        <v>12</v>
      </c>
      <c r="P10" s="279" t="s">
        <v>381</v>
      </c>
      <c r="Q10" s="279" t="s">
        <v>13</v>
      </c>
      <c r="R10" s="279" t="s">
        <v>382</v>
      </c>
      <c r="S10" s="279" t="s">
        <v>383</v>
      </c>
      <c r="T10" s="279" t="s">
        <v>384</v>
      </c>
      <c r="U10" s="279" t="s">
        <v>23</v>
      </c>
      <c r="V10" s="279" t="s">
        <v>14</v>
      </c>
      <c r="W10" s="279" t="s">
        <v>15</v>
      </c>
      <c r="X10" s="280" t="s">
        <v>21</v>
      </c>
      <c r="Y10" s="281" t="s">
        <v>287</v>
      </c>
    </row>
    <row r="11" spans="1:25" ht="14">
      <c r="A11" s="282"/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6"/>
      <c r="O11" s="256"/>
      <c r="P11" s="256"/>
      <c r="Q11" s="256"/>
      <c r="R11" s="256"/>
      <c r="S11" s="256"/>
      <c r="T11" s="256"/>
      <c r="U11" s="256"/>
      <c r="V11" s="256"/>
      <c r="W11" s="256"/>
      <c r="X11" s="256"/>
      <c r="Y11" s="283"/>
    </row>
    <row r="12" spans="1:25" ht="14">
      <c r="A12" s="284" t="s">
        <v>55</v>
      </c>
      <c r="B12" s="258">
        <v>44949</v>
      </c>
      <c r="C12" s="255" t="s">
        <v>427</v>
      </c>
      <c r="D12" s="292">
        <v>0.36874999999999997</v>
      </c>
      <c r="E12" s="292">
        <v>0.38263888888888892</v>
      </c>
      <c r="F12" s="260" t="s">
        <v>22</v>
      </c>
      <c r="G12" s="260">
        <v>4.5</v>
      </c>
      <c r="H12" s="260">
        <v>3</v>
      </c>
      <c r="I12" s="257">
        <v>0.5</v>
      </c>
      <c r="J12" s="261">
        <v>4.9080000000000004</v>
      </c>
      <c r="K12" s="261">
        <v>8.5514345696291123</v>
      </c>
      <c r="L12" s="260">
        <v>98</v>
      </c>
      <c r="M12" s="257">
        <v>8.6</v>
      </c>
      <c r="N12" s="257">
        <v>17.600000000000001</v>
      </c>
      <c r="O12" s="261">
        <v>8.56</v>
      </c>
      <c r="P12" s="261">
        <v>0.5161290322580645</v>
      </c>
      <c r="Q12" s="261">
        <v>0.80645161290322576</v>
      </c>
      <c r="R12" s="261">
        <v>13.214285714285714</v>
      </c>
      <c r="S12" s="261">
        <v>0.21428571428571427</v>
      </c>
      <c r="T12" s="261">
        <v>2.5</v>
      </c>
      <c r="U12" s="261">
        <v>0.4642857142857143</v>
      </c>
      <c r="V12" s="261">
        <v>20.714285714285715</v>
      </c>
      <c r="W12" s="257">
        <v>2.4500000000000002</v>
      </c>
      <c r="X12" s="257">
        <v>0</v>
      </c>
      <c r="Y12" s="285">
        <v>0</v>
      </c>
    </row>
    <row r="13" spans="1:25" ht="14">
      <c r="A13" s="284" t="s">
        <v>55</v>
      </c>
      <c r="B13" s="258">
        <v>44949</v>
      </c>
      <c r="C13" s="255" t="s">
        <v>427</v>
      </c>
      <c r="D13" s="292">
        <v>0.36874999999999997</v>
      </c>
      <c r="E13" s="292">
        <v>0.38263888888888892</v>
      </c>
      <c r="F13" s="255"/>
      <c r="G13" s="255"/>
      <c r="H13" s="255"/>
      <c r="I13" s="257">
        <v>5</v>
      </c>
      <c r="J13" s="261">
        <v>4.915</v>
      </c>
      <c r="K13" s="261">
        <v>8.5514345696291123</v>
      </c>
      <c r="L13" s="260">
        <v>98</v>
      </c>
      <c r="M13" s="257"/>
      <c r="N13" s="257"/>
      <c r="O13" s="261">
        <v>8.57</v>
      </c>
      <c r="P13" s="261">
        <v>0.4838709677419355</v>
      </c>
      <c r="Q13" s="261">
        <v>0.90322580645161288</v>
      </c>
      <c r="R13" s="261">
        <v>13.571428571428571</v>
      </c>
      <c r="S13" s="261">
        <v>0.21428571428571427</v>
      </c>
      <c r="T13" s="261">
        <v>2.6428571428571428</v>
      </c>
      <c r="U13" s="261">
        <v>0.45</v>
      </c>
      <c r="V13" s="261">
        <v>21.428571428571427</v>
      </c>
      <c r="W13" s="257">
        <v>1.9</v>
      </c>
      <c r="X13" s="260">
        <v>8.1999999999999993</v>
      </c>
      <c r="Y13" s="286">
        <v>18</v>
      </c>
    </row>
    <row r="14" spans="1:25" ht="14">
      <c r="A14" s="284" t="s">
        <v>55</v>
      </c>
      <c r="B14" s="258">
        <v>44949</v>
      </c>
      <c r="C14" s="255" t="s">
        <v>427</v>
      </c>
      <c r="D14" s="292">
        <v>0.36874999999999997</v>
      </c>
      <c r="E14" s="292">
        <v>0.38263888888888892</v>
      </c>
      <c r="F14" s="255"/>
      <c r="G14" s="255"/>
      <c r="H14" s="255"/>
      <c r="I14" s="257">
        <v>10</v>
      </c>
      <c r="J14" s="261">
        <v>4.9210000000000003</v>
      </c>
      <c r="K14" s="261">
        <v>8.5374387683694888</v>
      </c>
      <c r="L14" s="260">
        <v>98</v>
      </c>
      <c r="M14" s="257"/>
      <c r="N14" s="257"/>
      <c r="O14" s="261">
        <v>8.66</v>
      </c>
      <c r="P14" s="261">
        <v>0</v>
      </c>
      <c r="Q14" s="261">
        <v>0</v>
      </c>
      <c r="R14" s="261">
        <v>0</v>
      </c>
      <c r="S14" s="261">
        <v>0</v>
      </c>
      <c r="T14" s="261">
        <v>0</v>
      </c>
      <c r="U14" s="261">
        <v>0</v>
      </c>
      <c r="V14" s="261">
        <v>0</v>
      </c>
      <c r="W14" s="257">
        <v>0</v>
      </c>
      <c r="X14" s="260">
        <v>0</v>
      </c>
      <c r="Y14" s="286">
        <v>0</v>
      </c>
    </row>
    <row r="15" spans="1:25" ht="14">
      <c r="A15" s="284" t="s">
        <v>55</v>
      </c>
      <c r="B15" s="258">
        <v>44949</v>
      </c>
      <c r="C15" s="255" t="s">
        <v>427</v>
      </c>
      <c r="D15" s="292">
        <v>0.36874999999999997</v>
      </c>
      <c r="E15" s="292">
        <v>0.38263888888888892</v>
      </c>
      <c r="F15" s="255"/>
      <c r="G15" s="255"/>
      <c r="H15" s="255"/>
      <c r="I15" s="257">
        <v>17</v>
      </c>
      <c r="J15" s="261">
        <v>4.1859999999999999</v>
      </c>
      <c r="K15" s="261">
        <v>8.565430370888734</v>
      </c>
      <c r="L15" s="260">
        <v>97</v>
      </c>
      <c r="M15" s="257"/>
      <c r="N15" s="257"/>
      <c r="O15" s="261">
        <v>8.9</v>
      </c>
      <c r="P15" s="261">
        <v>0</v>
      </c>
      <c r="Q15" s="261">
        <v>0</v>
      </c>
      <c r="R15" s="261">
        <v>0</v>
      </c>
      <c r="S15" s="261">
        <v>0</v>
      </c>
      <c r="T15" s="261">
        <v>0</v>
      </c>
      <c r="U15" s="261">
        <v>0</v>
      </c>
      <c r="V15" s="261">
        <v>0</v>
      </c>
      <c r="W15" s="257">
        <v>0</v>
      </c>
      <c r="X15" s="260">
        <v>17.899999999999999</v>
      </c>
      <c r="Y15" s="286">
        <v>29</v>
      </c>
    </row>
    <row r="16" spans="1:25" ht="14">
      <c r="A16" s="284"/>
      <c r="B16" s="258"/>
      <c r="C16" s="255"/>
      <c r="D16" s="292"/>
      <c r="E16" s="292"/>
      <c r="F16" s="255"/>
      <c r="G16" s="255"/>
      <c r="H16" s="255"/>
      <c r="I16" s="257"/>
      <c r="J16" s="257"/>
      <c r="K16" s="257">
        <v>0</v>
      </c>
      <c r="L16" s="257">
        <v>0</v>
      </c>
      <c r="M16" s="257">
        <v>0</v>
      </c>
      <c r="N16" s="257"/>
      <c r="O16" s="257">
        <v>0</v>
      </c>
      <c r="P16" s="261">
        <v>0</v>
      </c>
      <c r="Q16" s="261"/>
      <c r="R16" s="261">
        <v>0</v>
      </c>
      <c r="S16" s="261"/>
      <c r="T16" s="261">
        <v>0</v>
      </c>
      <c r="U16" s="261"/>
      <c r="V16" s="261">
        <v>0</v>
      </c>
      <c r="W16" s="257">
        <v>0</v>
      </c>
      <c r="X16" s="257">
        <v>0</v>
      </c>
      <c r="Y16" s="285">
        <v>0</v>
      </c>
    </row>
    <row r="17" spans="1:25" ht="14">
      <c r="A17" s="284" t="s">
        <v>55</v>
      </c>
      <c r="B17" s="258">
        <v>44963</v>
      </c>
      <c r="C17" s="255" t="s">
        <v>427</v>
      </c>
      <c r="D17" s="292">
        <v>0.48472222222222222</v>
      </c>
      <c r="E17" s="292">
        <v>0.4993055555555555</v>
      </c>
      <c r="F17" s="260" t="s">
        <v>22</v>
      </c>
      <c r="G17" s="260">
        <v>9</v>
      </c>
      <c r="H17" s="260">
        <v>1</v>
      </c>
      <c r="I17" s="257">
        <v>0.5</v>
      </c>
      <c r="J17" s="261">
        <v>4.0679999999999996</v>
      </c>
      <c r="K17" s="261">
        <v>8.8173547935619307</v>
      </c>
      <c r="L17" s="260">
        <v>99</v>
      </c>
      <c r="M17" s="257">
        <v>12.4</v>
      </c>
      <c r="N17" s="257">
        <v>17.7</v>
      </c>
      <c r="O17" s="261">
        <v>9.0399999999999991</v>
      </c>
      <c r="P17" s="261">
        <v>0.4838709677419355</v>
      </c>
      <c r="Q17" s="261">
        <v>0.80645161290322576</v>
      </c>
      <c r="R17" s="261">
        <v>13.928571428571429</v>
      </c>
      <c r="S17" s="261">
        <v>0.35714285714285715</v>
      </c>
      <c r="T17" s="261">
        <v>2.5</v>
      </c>
      <c r="U17" s="261" t="s">
        <v>428</v>
      </c>
      <c r="V17" s="261">
        <v>19.285714285714285</v>
      </c>
      <c r="W17" s="257">
        <v>1.5</v>
      </c>
      <c r="X17" s="257">
        <v>0</v>
      </c>
      <c r="Y17" s="285">
        <v>0</v>
      </c>
    </row>
    <row r="18" spans="1:25" ht="14">
      <c r="A18" s="284" t="s">
        <v>55</v>
      </c>
      <c r="B18" s="258">
        <v>44963</v>
      </c>
      <c r="C18" s="255" t="s">
        <v>427</v>
      </c>
      <c r="D18" s="292">
        <v>0.48472222222222222</v>
      </c>
      <c r="E18" s="292">
        <v>0.4993055555555555</v>
      </c>
      <c r="F18" s="255"/>
      <c r="G18" s="255"/>
      <c r="H18" s="255"/>
      <c r="I18" s="257">
        <v>5</v>
      </c>
      <c r="J18" s="261">
        <v>4.0439999999999996</v>
      </c>
      <c r="K18" s="261">
        <v>8.8173547935619307</v>
      </c>
      <c r="L18" s="260">
        <v>99</v>
      </c>
      <c r="M18" s="257"/>
      <c r="N18" s="257"/>
      <c r="O18" s="261">
        <v>9.08</v>
      </c>
      <c r="P18" s="261">
        <v>0.5161290322580645</v>
      </c>
      <c r="Q18" s="261">
        <v>0.87096774193548387</v>
      </c>
      <c r="R18" s="261">
        <v>13.928571428571429</v>
      </c>
      <c r="S18" s="261">
        <v>0.35714285714285715</v>
      </c>
      <c r="T18" s="261">
        <v>2.5</v>
      </c>
      <c r="U18" s="261">
        <v>0.32857142857142857</v>
      </c>
      <c r="V18" s="261">
        <v>20</v>
      </c>
      <c r="W18" s="257">
        <v>1.2</v>
      </c>
      <c r="X18" s="260">
        <v>17.600000000000001</v>
      </c>
      <c r="Y18" s="286">
        <v>30</v>
      </c>
    </row>
    <row r="19" spans="1:25" ht="14">
      <c r="A19" s="284" t="s">
        <v>55</v>
      </c>
      <c r="B19" s="258">
        <v>44963</v>
      </c>
      <c r="C19" s="255" t="s">
        <v>427</v>
      </c>
      <c r="D19" s="292">
        <v>0.48472222222222222</v>
      </c>
      <c r="E19" s="292">
        <v>0.4993055555555555</v>
      </c>
      <c r="F19" s="255"/>
      <c r="G19" s="255"/>
      <c r="H19" s="255"/>
      <c r="I19" s="257">
        <v>10</v>
      </c>
      <c r="J19" s="261">
        <v>3.8410000000000002</v>
      </c>
      <c r="K19" s="261">
        <v>8.8593421973407978</v>
      </c>
      <c r="L19" s="260">
        <v>99</v>
      </c>
      <c r="M19" s="257"/>
      <c r="N19" s="257"/>
      <c r="O19" s="261">
        <v>9.23</v>
      </c>
      <c r="P19" s="261">
        <v>0</v>
      </c>
      <c r="Q19" s="261">
        <v>0</v>
      </c>
      <c r="R19" s="261">
        <v>0</v>
      </c>
      <c r="S19" s="261">
        <v>0</v>
      </c>
      <c r="T19" s="261">
        <v>0</v>
      </c>
      <c r="U19" s="261">
        <v>0</v>
      </c>
      <c r="V19" s="261">
        <v>0</v>
      </c>
      <c r="W19" s="257">
        <v>0</v>
      </c>
      <c r="X19" s="260">
        <v>0</v>
      </c>
      <c r="Y19" s="286">
        <v>0</v>
      </c>
    </row>
    <row r="20" spans="1:25" ht="14">
      <c r="A20" s="284" t="s">
        <v>55</v>
      </c>
      <c r="B20" s="258">
        <v>44963</v>
      </c>
      <c r="C20" s="255" t="s">
        <v>427</v>
      </c>
      <c r="D20" s="292">
        <v>0.48472222222222222</v>
      </c>
      <c r="E20" s="292">
        <v>0.4993055555555555</v>
      </c>
      <c r="F20" s="255"/>
      <c r="G20" s="255"/>
      <c r="H20" s="255"/>
      <c r="I20" s="257">
        <v>17</v>
      </c>
      <c r="J20" s="261">
        <v>3.4279999999999999</v>
      </c>
      <c r="K20" s="261">
        <v>9.0062981105668296</v>
      </c>
      <c r="L20" s="260">
        <v>100</v>
      </c>
      <c r="M20" s="257"/>
      <c r="N20" s="257"/>
      <c r="O20" s="261">
        <v>9.57</v>
      </c>
      <c r="P20" s="261">
        <v>0</v>
      </c>
      <c r="Q20" s="261">
        <v>0</v>
      </c>
      <c r="R20" s="261">
        <v>0</v>
      </c>
      <c r="S20" s="261">
        <v>0</v>
      </c>
      <c r="T20" s="261">
        <v>0</v>
      </c>
      <c r="U20" s="261">
        <v>0</v>
      </c>
      <c r="V20" s="261">
        <v>0</v>
      </c>
      <c r="W20" s="257">
        <v>0</v>
      </c>
      <c r="X20" s="260">
        <v>4.5999999999999996</v>
      </c>
      <c r="Y20" s="286">
        <v>12</v>
      </c>
    </row>
    <row r="21" spans="1:25" ht="14">
      <c r="A21" s="284"/>
      <c r="B21" s="258"/>
      <c r="C21" s="255"/>
      <c r="D21" s="259"/>
      <c r="E21" s="259"/>
      <c r="F21" s="255"/>
      <c r="G21" s="255"/>
      <c r="H21" s="255"/>
      <c r="I21" s="257"/>
      <c r="J21" s="257"/>
      <c r="K21" s="257"/>
      <c r="L21" s="257"/>
      <c r="M21" s="257"/>
      <c r="N21" s="257"/>
      <c r="O21" s="257">
        <v>0</v>
      </c>
      <c r="P21" s="261">
        <v>0</v>
      </c>
      <c r="Q21" s="261"/>
      <c r="R21" s="261">
        <v>0</v>
      </c>
      <c r="S21" s="261"/>
      <c r="T21" s="261">
        <v>0</v>
      </c>
      <c r="U21" s="261"/>
      <c r="V21" s="261">
        <v>0</v>
      </c>
      <c r="W21" s="257">
        <v>0</v>
      </c>
      <c r="X21" s="257">
        <v>0</v>
      </c>
      <c r="Y21" s="285">
        <v>0</v>
      </c>
    </row>
    <row r="22" spans="1:25" ht="14">
      <c r="A22" s="284" t="s">
        <v>55</v>
      </c>
      <c r="B22" s="258">
        <v>44987</v>
      </c>
      <c r="C22" s="255" t="s">
        <v>427</v>
      </c>
      <c r="D22" s="292">
        <v>0.45694444444444443</v>
      </c>
      <c r="E22" s="292">
        <v>0.47291666666666665</v>
      </c>
      <c r="F22" s="260" t="s">
        <v>283</v>
      </c>
      <c r="G22" s="260">
        <v>31.5</v>
      </c>
      <c r="H22" s="260">
        <v>1</v>
      </c>
      <c r="I22" s="257">
        <v>0.5</v>
      </c>
      <c r="J22" s="261">
        <v>4.0209999999999999</v>
      </c>
      <c r="K22" s="261">
        <v>8.9713086074177752</v>
      </c>
      <c r="L22" s="260">
        <v>102</v>
      </c>
      <c r="M22" s="257">
        <v>13.9</v>
      </c>
      <c r="N22" s="257">
        <v>17.5</v>
      </c>
      <c r="O22" s="261">
        <v>8.9</v>
      </c>
      <c r="P22" s="261">
        <v>0.38709677419354838</v>
      </c>
      <c r="Q22" s="261">
        <v>1.096774193548387</v>
      </c>
      <c r="R22" s="261">
        <v>13.928571428571429</v>
      </c>
      <c r="S22" s="261">
        <v>0.35714285714285715</v>
      </c>
      <c r="T22" s="261">
        <v>2.2142857142857144</v>
      </c>
      <c r="U22" s="261">
        <v>0.25714285714285717</v>
      </c>
      <c r="V22" s="261">
        <v>20.714285714285715</v>
      </c>
      <c r="W22" s="257">
        <v>0.6</v>
      </c>
      <c r="X22" s="257">
        <v>0</v>
      </c>
      <c r="Y22" s="285">
        <v>0</v>
      </c>
    </row>
    <row r="23" spans="1:25" ht="14">
      <c r="A23" s="284" t="s">
        <v>55</v>
      </c>
      <c r="B23" s="258">
        <v>44987</v>
      </c>
      <c r="C23" s="255" t="s">
        <v>427</v>
      </c>
      <c r="D23" s="292">
        <v>0.45694444444444443</v>
      </c>
      <c r="E23" s="292">
        <v>0.47291666666666665</v>
      </c>
      <c r="F23" s="255"/>
      <c r="G23" s="255"/>
      <c r="H23" s="255"/>
      <c r="I23" s="257">
        <v>5</v>
      </c>
      <c r="J23" s="261">
        <v>4.0759999999999996</v>
      </c>
      <c r="K23" s="261">
        <v>8.9503149055283409</v>
      </c>
      <c r="L23" s="260">
        <v>102</v>
      </c>
      <c r="M23" s="257"/>
      <c r="N23" s="257"/>
      <c r="O23" s="261">
        <v>8.99</v>
      </c>
      <c r="P23" s="261">
        <v>0.41935483870967744</v>
      </c>
      <c r="Q23" s="261">
        <v>1.1290322580645162</v>
      </c>
      <c r="R23" s="261">
        <v>13.928571428571429</v>
      </c>
      <c r="S23" s="261">
        <v>0.35714285714285715</v>
      </c>
      <c r="T23" s="261">
        <v>2</v>
      </c>
      <c r="U23" s="261">
        <v>0.3</v>
      </c>
      <c r="V23" s="261">
        <v>20.714285714285715</v>
      </c>
      <c r="W23" s="257">
        <v>1.2</v>
      </c>
      <c r="X23" s="260">
        <v>9.6999999999999993</v>
      </c>
      <c r="Y23" s="286">
        <v>29</v>
      </c>
    </row>
    <row r="24" spans="1:25" ht="14">
      <c r="A24" s="284" t="s">
        <v>55</v>
      </c>
      <c r="B24" s="258">
        <v>44987</v>
      </c>
      <c r="C24" s="255" t="s">
        <v>427</v>
      </c>
      <c r="D24" s="292">
        <v>0.45694444444444443</v>
      </c>
      <c r="E24" s="292">
        <v>0.47291666666666665</v>
      </c>
      <c r="F24" s="255"/>
      <c r="G24" s="255"/>
      <c r="H24" s="255"/>
      <c r="I24" s="257">
        <v>10</v>
      </c>
      <c r="J24" s="261">
        <v>3.95</v>
      </c>
      <c r="K24" s="261">
        <v>8.9223233030090974</v>
      </c>
      <c r="L24" s="260">
        <v>101</v>
      </c>
      <c r="M24" s="257"/>
      <c r="N24" s="257"/>
      <c r="O24" s="261">
        <v>9.0500000000000007</v>
      </c>
      <c r="P24" s="261">
        <v>0</v>
      </c>
      <c r="Q24" s="261">
        <v>0</v>
      </c>
      <c r="R24" s="261">
        <v>0</v>
      </c>
      <c r="S24" s="261">
        <v>0</v>
      </c>
      <c r="T24" s="261">
        <v>0</v>
      </c>
      <c r="U24" s="261">
        <v>0</v>
      </c>
      <c r="V24" s="261">
        <v>0</v>
      </c>
      <c r="W24" s="257">
        <v>0</v>
      </c>
      <c r="X24" s="260">
        <v>0</v>
      </c>
      <c r="Y24" s="286">
        <v>0</v>
      </c>
    </row>
    <row r="25" spans="1:25" ht="14">
      <c r="A25" s="284" t="s">
        <v>55</v>
      </c>
      <c r="B25" s="258">
        <v>44987</v>
      </c>
      <c r="C25" s="255" t="s">
        <v>427</v>
      </c>
      <c r="D25" s="292">
        <v>0.45694444444444443</v>
      </c>
      <c r="E25" s="292">
        <v>0.47291666666666665</v>
      </c>
      <c r="F25" s="255"/>
      <c r="G25" s="255"/>
      <c r="H25" s="255"/>
      <c r="I25" s="257">
        <v>17</v>
      </c>
      <c r="J25" s="261">
        <v>3.9060000000000001</v>
      </c>
      <c r="K25" s="261">
        <v>9.3142057382785168</v>
      </c>
      <c r="L25" s="260">
        <v>106</v>
      </c>
      <c r="M25" s="257"/>
      <c r="N25" s="257"/>
      <c r="O25" s="261">
        <v>9.07</v>
      </c>
      <c r="P25" s="261">
        <v>0</v>
      </c>
      <c r="Q25" s="261">
        <v>0</v>
      </c>
      <c r="R25" s="261">
        <v>0</v>
      </c>
      <c r="S25" s="261">
        <v>0</v>
      </c>
      <c r="T25" s="261">
        <v>0</v>
      </c>
      <c r="U25" s="261">
        <v>0</v>
      </c>
      <c r="V25" s="261">
        <v>0</v>
      </c>
      <c r="W25" s="257">
        <v>0</v>
      </c>
      <c r="X25" s="260">
        <v>6.7</v>
      </c>
      <c r="Y25" s="286">
        <v>5</v>
      </c>
    </row>
    <row r="26" spans="1:25" ht="14">
      <c r="A26" s="284"/>
      <c r="B26" s="258"/>
      <c r="C26" s="255"/>
      <c r="D26" s="259"/>
      <c r="E26" s="259"/>
      <c r="F26" s="255"/>
      <c r="G26" s="255"/>
      <c r="H26" s="255"/>
      <c r="I26" s="257"/>
      <c r="J26" s="261"/>
      <c r="K26" s="261"/>
      <c r="L26" s="260"/>
      <c r="M26" s="257"/>
      <c r="N26" s="257"/>
      <c r="O26" s="261"/>
      <c r="P26" s="261"/>
      <c r="Q26" s="261"/>
      <c r="R26" s="261"/>
      <c r="S26" s="261"/>
      <c r="T26" s="261"/>
      <c r="U26" s="261"/>
      <c r="V26" s="261"/>
      <c r="W26" s="257"/>
      <c r="X26" s="260"/>
      <c r="Y26" s="286"/>
    </row>
    <row r="27" spans="1:25" ht="14">
      <c r="A27" s="284" t="s">
        <v>55</v>
      </c>
      <c r="B27" s="258">
        <v>45020</v>
      </c>
      <c r="C27" s="255" t="s">
        <v>429</v>
      </c>
      <c r="D27" s="292">
        <v>0.36388888888888887</v>
      </c>
      <c r="E27" s="292">
        <v>0.38472222222222219</v>
      </c>
      <c r="F27" s="260" t="s">
        <v>250</v>
      </c>
      <c r="G27" s="260">
        <v>33.799999999999997</v>
      </c>
      <c r="H27" s="260">
        <v>3</v>
      </c>
      <c r="I27" s="257">
        <v>0.5</v>
      </c>
      <c r="J27" s="261">
        <v>4.6449999999999996</v>
      </c>
      <c r="K27" s="261">
        <v>9.3981805458362491</v>
      </c>
      <c r="L27" s="260">
        <v>108</v>
      </c>
      <c r="M27" s="257">
        <v>7.7</v>
      </c>
      <c r="N27" s="257">
        <v>17.7</v>
      </c>
      <c r="O27" s="261">
        <v>8.24</v>
      </c>
      <c r="P27" s="261">
        <v>0.22580645161290322</v>
      </c>
      <c r="Q27" s="261">
        <v>0.70967741935483875</v>
      </c>
      <c r="R27" s="261">
        <v>7.1428571428571432</v>
      </c>
      <c r="S27" s="261" t="s">
        <v>1</v>
      </c>
      <c r="T27" s="261" t="s">
        <v>2</v>
      </c>
      <c r="U27" s="261">
        <v>0.36428571428571427</v>
      </c>
      <c r="V27" s="261">
        <v>17.142857142857142</v>
      </c>
      <c r="W27" s="257">
        <v>3.1</v>
      </c>
      <c r="X27" s="257">
        <v>0</v>
      </c>
      <c r="Y27" s="285">
        <v>0</v>
      </c>
    </row>
    <row r="28" spans="1:25" ht="14">
      <c r="A28" s="284" t="s">
        <v>55</v>
      </c>
      <c r="B28" s="258">
        <v>45020</v>
      </c>
      <c r="C28" s="255" t="s">
        <v>429</v>
      </c>
      <c r="D28" s="292">
        <v>0.36388888888888887</v>
      </c>
      <c r="E28" s="292">
        <v>0.38472222222222219</v>
      </c>
      <c r="F28" s="255"/>
      <c r="G28" s="255"/>
      <c r="H28" s="255"/>
      <c r="I28" s="257">
        <v>5</v>
      </c>
      <c r="J28" s="261">
        <v>4.6449999999999996</v>
      </c>
      <c r="K28" s="261">
        <v>9.4191742477256835</v>
      </c>
      <c r="L28" s="260">
        <v>108</v>
      </c>
      <c r="M28" s="257"/>
      <c r="N28" s="257"/>
      <c r="O28" s="261">
        <v>8.26</v>
      </c>
      <c r="P28" s="261">
        <v>0.22580645161290322</v>
      </c>
      <c r="Q28" s="261">
        <v>0.77419354838709675</v>
      </c>
      <c r="R28" s="261">
        <v>7.8571428571428568</v>
      </c>
      <c r="S28" s="261" t="s">
        <v>1</v>
      </c>
      <c r="T28" s="261" t="s">
        <v>2</v>
      </c>
      <c r="U28" s="261">
        <v>0.31428571428571433</v>
      </c>
      <c r="V28" s="261">
        <v>17.857142857142858</v>
      </c>
      <c r="W28" s="257">
        <v>2.5499999999999998</v>
      </c>
      <c r="X28" s="260">
        <v>4.5999999999999996</v>
      </c>
      <c r="Y28" s="286">
        <v>31</v>
      </c>
    </row>
    <row r="29" spans="1:25" ht="14">
      <c r="A29" s="284" t="s">
        <v>55</v>
      </c>
      <c r="B29" s="258">
        <v>45020</v>
      </c>
      <c r="C29" s="255" t="s">
        <v>429</v>
      </c>
      <c r="D29" s="292">
        <v>0.36388888888888887</v>
      </c>
      <c r="E29" s="292">
        <v>0.38472222222222219</v>
      </c>
      <c r="F29" s="255"/>
      <c r="G29" s="255"/>
      <c r="H29" s="255"/>
      <c r="I29" s="257">
        <v>10</v>
      </c>
      <c r="J29" s="261">
        <v>4.6680000000000001</v>
      </c>
      <c r="K29" s="261">
        <v>9.4191742477256835</v>
      </c>
      <c r="L29" s="260">
        <v>108</v>
      </c>
      <c r="M29" s="257"/>
      <c r="N29" s="257"/>
      <c r="O29" s="261">
        <v>8.2799999999999994</v>
      </c>
      <c r="P29" s="261">
        <v>0</v>
      </c>
      <c r="Q29" s="261">
        <v>0</v>
      </c>
      <c r="R29" s="261">
        <v>0</v>
      </c>
      <c r="S29" s="261">
        <v>0</v>
      </c>
      <c r="T29" s="261">
        <v>0</v>
      </c>
      <c r="U29" s="261">
        <v>0</v>
      </c>
      <c r="V29" s="261">
        <v>0</v>
      </c>
      <c r="W29" s="257">
        <v>0</v>
      </c>
      <c r="X29" s="260">
        <v>0</v>
      </c>
      <c r="Y29" s="286">
        <v>0</v>
      </c>
    </row>
    <row r="30" spans="1:25" ht="14">
      <c r="A30" s="284" t="s">
        <v>55</v>
      </c>
      <c r="B30" s="258">
        <v>45020</v>
      </c>
      <c r="C30" s="255" t="s">
        <v>429</v>
      </c>
      <c r="D30" s="292">
        <v>0.36388888888888887</v>
      </c>
      <c r="E30" s="292">
        <v>0.38472222222222219</v>
      </c>
      <c r="F30" s="255"/>
      <c r="G30" s="255"/>
      <c r="H30" s="255"/>
      <c r="I30" s="257">
        <v>17</v>
      </c>
      <c r="J30" s="261">
        <v>5.0519999999999996</v>
      </c>
      <c r="K30" s="261">
        <v>9.3351994401679494</v>
      </c>
      <c r="L30" s="260">
        <v>108</v>
      </c>
      <c r="M30" s="257"/>
      <c r="N30" s="257"/>
      <c r="O30" s="261">
        <v>8.43</v>
      </c>
      <c r="P30" s="261">
        <v>0</v>
      </c>
      <c r="Q30" s="261">
        <v>0</v>
      </c>
      <c r="R30" s="261">
        <v>0</v>
      </c>
      <c r="S30" s="261">
        <v>0</v>
      </c>
      <c r="T30" s="261">
        <v>0</v>
      </c>
      <c r="U30" s="261">
        <v>0</v>
      </c>
      <c r="V30" s="261">
        <v>0</v>
      </c>
      <c r="W30" s="257">
        <v>0</v>
      </c>
      <c r="X30" s="260">
        <v>3</v>
      </c>
      <c r="Y30" s="286">
        <v>5</v>
      </c>
    </row>
    <row r="31" spans="1:25" ht="14">
      <c r="A31" s="284"/>
      <c r="B31" s="258"/>
      <c r="C31" s="255"/>
      <c r="D31" s="259"/>
      <c r="E31" s="259"/>
      <c r="F31" s="255"/>
      <c r="G31" s="255"/>
      <c r="H31" s="255"/>
      <c r="I31" s="257"/>
      <c r="J31" s="261"/>
      <c r="K31" s="261"/>
      <c r="L31" s="260"/>
      <c r="M31" s="257"/>
      <c r="N31" s="257"/>
      <c r="O31" s="261"/>
      <c r="P31" s="261"/>
      <c r="Q31" s="261"/>
      <c r="R31" s="261"/>
      <c r="S31" s="261"/>
      <c r="T31" s="261"/>
      <c r="U31" s="261"/>
      <c r="V31" s="261"/>
      <c r="W31" s="257"/>
      <c r="X31" s="260"/>
      <c r="Y31" s="286"/>
    </row>
    <row r="32" spans="1:25" ht="14">
      <c r="A32" s="284" t="s">
        <v>55</v>
      </c>
      <c r="B32" s="258">
        <v>45049</v>
      </c>
      <c r="C32" s="255" t="s">
        <v>430</v>
      </c>
      <c r="D32" s="292">
        <v>0.37777777777777777</v>
      </c>
      <c r="E32" s="292">
        <v>0.39583333333333331</v>
      </c>
      <c r="F32" s="260" t="s">
        <v>339</v>
      </c>
      <c r="G32" s="260">
        <v>22.5</v>
      </c>
      <c r="H32" s="260">
        <v>6</v>
      </c>
      <c r="I32" s="257">
        <v>0.5</v>
      </c>
      <c r="J32" s="261">
        <v>7.7590000000000003</v>
      </c>
      <c r="K32" s="261">
        <v>8.1665500349895019</v>
      </c>
      <c r="L32" s="260">
        <v>101</v>
      </c>
      <c r="M32" s="257">
        <v>10.6</v>
      </c>
      <c r="N32" s="257">
        <v>17</v>
      </c>
      <c r="O32" s="261">
        <v>8.0299999999999994</v>
      </c>
      <c r="P32" s="261">
        <v>0.22580645161290322</v>
      </c>
      <c r="Q32" s="261">
        <v>0.58064516129032262</v>
      </c>
      <c r="R32" s="261">
        <v>9.2857142857142865</v>
      </c>
      <c r="S32" s="261" t="s">
        <v>1</v>
      </c>
      <c r="T32" s="261" t="s">
        <v>2</v>
      </c>
      <c r="U32" s="261">
        <v>0.32142857142857145</v>
      </c>
      <c r="V32" s="261">
        <v>13.571428571428571</v>
      </c>
      <c r="W32" s="257">
        <v>0.7</v>
      </c>
      <c r="X32" s="257">
        <v>0</v>
      </c>
      <c r="Y32" s="285">
        <v>0</v>
      </c>
    </row>
    <row r="33" spans="1:25" ht="14">
      <c r="A33" s="284" t="s">
        <v>55</v>
      </c>
      <c r="B33" s="258">
        <v>45049</v>
      </c>
      <c r="C33" s="255" t="s">
        <v>430</v>
      </c>
      <c r="D33" s="292">
        <v>0.37777777777777777</v>
      </c>
      <c r="E33" s="292">
        <v>0.39583333333333331</v>
      </c>
      <c r="F33" s="255"/>
      <c r="G33" s="255"/>
      <c r="H33" s="255"/>
      <c r="I33" s="257">
        <v>5</v>
      </c>
      <c r="J33" s="261">
        <v>7.7309999999999999</v>
      </c>
      <c r="K33" s="261">
        <v>8.1805458362491255</v>
      </c>
      <c r="L33" s="260">
        <v>101</v>
      </c>
      <c r="M33" s="257"/>
      <c r="N33" s="257"/>
      <c r="O33" s="261">
        <v>8.0299999999999994</v>
      </c>
      <c r="P33" s="261">
        <v>0.22580645161290322</v>
      </c>
      <c r="Q33" s="261">
        <v>0.58064516129032262</v>
      </c>
      <c r="R33" s="261">
        <v>9.2857142857142865</v>
      </c>
      <c r="S33" s="261" t="s">
        <v>1</v>
      </c>
      <c r="T33" s="261" t="s">
        <v>2</v>
      </c>
      <c r="U33" s="261">
        <v>0.22142857142857145</v>
      </c>
      <c r="V33" s="261">
        <v>13.571428571428571</v>
      </c>
      <c r="W33" s="257">
        <v>0.8</v>
      </c>
      <c r="X33" s="260">
        <v>11.3</v>
      </c>
      <c r="Y33" s="286">
        <v>6</v>
      </c>
    </row>
    <row r="34" spans="1:25" ht="14">
      <c r="A34" s="284" t="s">
        <v>55</v>
      </c>
      <c r="B34" s="258">
        <v>45049</v>
      </c>
      <c r="C34" s="255" t="s">
        <v>430</v>
      </c>
      <c r="D34" s="292">
        <v>0.37777777777777777</v>
      </c>
      <c r="E34" s="292">
        <v>0.39583333333333331</v>
      </c>
      <c r="F34" s="255"/>
      <c r="G34" s="255"/>
      <c r="H34" s="255"/>
      <c r="I34" s="257">
        <v>10</v>
      </c>
      <c r="J34" s="261">
        <v>7.7329999999999997</v>
      </c>
      <c r="K34" s="261">
        <v>8.1805458362491255</v>
      </c>
      <c r="L34" s="260">
        <v>101</v>
      </c>
      <c r="M34" s="257"/>
      <c r="N34" s="257"/>
      <c r="O34" s="261">
        <v>8.0299999999999994</v>
      </c>
      <c r="P34" s="261">
        <v>0</v>
      </c>
      <c r="Q34" s="261">
        <v>0</v>
      </c>
      <c r="R34" s="261">
        <v>0</v>
      </c>
      <c r="S34" s="261">
        <v>0</v>
      </c>
      <c r="T34" s="261">
        <v>0</v>
      </c>
      <c r="U34" s="261">
        <v>0</v>
      </c>
      <c r="V34" s="261">
        <v>0</v>
      </c>
      <c r="W34" s="257">
        <v>0</v>
      </c>
      <c r="X34" s="260">
        <v>0</v>
      </c>
      <c r="Y34" s="286">
        <v>0</v>
      </c>
    </row>
    <row r="35" spans="1:25" ht="14">
      <c r="A35" s="284" t="s">
        <v>55</v>
      </c>
      <c r="B35" s="258">
        <v>45049</v>
      </c>
      <c r="C35" s="255" t="s">
        <v>430</v>
      </c>
      <c r="D35" s="292">
        <v>0.37777777777777777</v>
      </c>
      <c r="E35" s="292">
        <v>0.39583333333333331</v>
      </c>
      <c r="F35" s="255"/>
      <c r="G35" s="255"/>
      <c r="H35" s="255"/>
      <c r="I35" s="257">
        <v>17</v>
      </c>
      <c r="J35" s="261">
        <v>6.0609999999999999</v>
      </c>
      <c r="K35" s="261">
        <v>8.1805458362491255</v>
      </c>
      <c r="L35" s="260">
        <v>98</v>
      </c>
      <c r="M35" s="257"/>
      <c r="N35" s="257"/>
      <c r="O35" s="261">
        <v>8.48</v>
      </c>
      <c r="P35" s="261">
        <v>0</v>
      </c>
      <c r="Q35" s="261">
        <v>0</v>
      </c>
      <c r="R35" s="261">
        <v>0</v>
      </c>
      <c r="S35" s="261">
        <v>0</v>
      </c>
      <c r="T35" s="261">
        <v>0</v>
      </c>
      <c r="U35" s="261">
        <v>0</v>
      </c>
      <c r="V35" s="261">
        <v>0</v>
      </c>
      <c r="W35" s="257">
        <v>0</v>
      </c>
      <c r="X35" s="260">
        <v>8.1999999999999993</v>
      </c>
      <c r="Y35" s="286">
        <v>5</v>
      </c>
    </row>
    <row r="36" spans="1:25" ht="14">
      <c r="A36" s="284"/>
      <c r="B36" s="258"/>
      <c r="C36" s="255"/>
      <c r="D36" s="259"/>
      <c r="E36" s="259"/>
      <c r="F36" s="260"/>
      <c r="G36" s="260"/>
      <c r="H36" s="260"/>
      <c r="I36" s="257"/>
      <c r="J36" s="261"/>
      <c r="K36" s="261"/>
      <c r="L36" s="260"/>
      <c r="M36" s="257"/>
      <c r="N36" s="257"/>
      <c r="O36" s="261"/>
      <c r="P36" s="261"/>
      <c r="Q36" s="261"/>
      <c r="R36" s="261"/>
      <c r="S36" s="261"/>
      <c r="T36" s="261"/>
      <c r="U36" s="261"/>
      <c r="V36" s="261"/>
      <c r="W36" s="257"/>
      <c r="X36" s="257"/>
      <c r="Y36" s="285"/>
    </row>
    <row r="37" spans="1:25" ht="14">
      <c r="A37" s="284" t="s">
        <v>55</v>
      </c>
      <c r="B37" s="258">
        <v>45106</v>
      </c>
      <c r="C37" s="255" t="s">
        <v>431</v>
      </c>
      <c r="D37" s="292">
        <v>0.4826388888888889</v>
      </c>
      <c r="E37" s="292">
        <v>0.50972222222222219</v>
      </c>
      <c r="F37" s="260" t="s">
        <v>22</v>
      </c>
      <c r="G37" s="260">
        <v>22.5</v>
      </c>
      <c r="H37" s="260">
        <v>5</v>
      </c>
      <c r="I37" s="257">
        <v>0.5</v>
      </c>
      <c r="J37" s="261">
        <v>17.494</v>
      </c>
      <c r="K37" s="261">
        <v>6.8369489153254017</v>
      </c>
      <c r="L37" s="260">
        <v>107</v>
      </c>
      <c r="M37" s="257">
        <v>4.8</v>
      </c>
      <c r="N37" s="257">
        <v>16.7</v>
      </c>
      <c r="O37" s="261">
        <v>7.71</v>
      </c>
      <c r="P37" s="261" t="s">
        <v>289</v>
      </c>
      <c r="Q37" s="261">
        <v>0.74193548387096775</v>
      </c>
      <c r="R37" s="261">
        <v>9.6428571428571423</v>
      </c>
      <c r="S37" s="261" t="s">
        <v>1</v>
      </c>
      <c r="T37" s="261" t="s">
        <v>2</v>
      </c>
      <c r="U37" s="261">
        <v>0.34428571428571431</v>
      </c>
      <c r="V37" s="261">
        <v>17.142857142857142</v>
      </c>
      <c r="W37" s="257">
        <v>3.9</v>
      </c>
      <c r="X37" s="257">
        <v>0</v>
      </c>
      <c r="Y37" s="285">
        <v>0</v>
      </c>
    </row>
    <row r="38" spans="1:25" ht="14">
      <c r="A38" s="284" t="s">
        <v>55</v>
      </c>
      <c r="B38" s="258">
        <v>45106</v>
      </c>
      <c r="C38" s="255" t="s">
        <v>431</v>
      </c>
      <c r="D38" s="292">
        <v>0.4826388888888889</v>
      </c>
      <c r="E38" s="292">
        <v>0.50972222222222219</v>
      </c>
      <c r="F38" s="255"/>
      <c r="G38" s="255"/>
      <c r="H38" s="255"/>
      <c r="I38" s="257">
        <v>5</v>
      </c>
      <c r="J38" s="261">
        <v>17.390999999999998</v>
      </c>
      <c r="K38" s="261">
        <v>6.8369489153254017</v>
      </c>
      <c r="L38" s="260">
        <v>107</v>
      </c>
      <c r="M38" s="257"/>
      <c r="N38" s="257"/>
      <c r="O38" s="261">
        <v>7.72</v>
      </c>
      <c r="P38" s="261" t="s">
        <v>289</v>
      </c>
      <c r="Q38" s="261">
        <v>0.80645161290322576</v>
      </c>
      <c r="R38" s="261">
        <v>9.6428571428571423</v>
      </c>
      <c r="S38" s="261" t="s">
        <v>1</v>
      </c>
      <c r="T38" s="261" t="s">
        <v>2</v>
      </c>
      <c r="U38" s="261">
        <v>0.32857142857142857</v>
      </c>
      <c r="V38" s="261">
        <v>17.142857142857142</v>
      </c>
      <c r="W38" s="257">
        <v>2.75</v>
      </c>
      <c r="X38" s="260">
        <v>8</v>
      </c>
      <c r="Y38" s="286">
        <v>4</v>
      </c>
    </row>
    <row r="39" spans="1:25" ht="14">
      <c r="A39" s="284" t="s">
        <v>55</v>
      </c>
      <c r="B39" s="258">
        <v>45106</v>
      </c>
      <c r="C39" s="255" t="s">
        <v>431</v>
      </c>
      <c r="D39" s="292">
        <v>0.4826388888888889</v>
      </c>
      <c r="E39" s="292">
        <v>0.50972222222222219</v>
      </c>
      <c r="F39" s="255"/>
      <c r="G39" s="255"/>
      <c r="H39" s="255"/>
      <c r="I39" s="257">
        <v>10</v>
      </c>
      <c r="J39" s="261">
        <v>16.216999999999999</v>
      </c>
      <c r="K39" s="261">
        <v>6.7389783065080477</v>
      </c>
      <c r="L39" s="260">
        <v>103</v>
      </c>
      <c r="M39" s="257"/>
      <c r="N39" s="257"/>
      <c r="O39" s="261">
        <v>7.69</v>
      </c>
      <c r="P39" s="261">
        <v>0</v>
      </c>
      <c r="Q39" s="261">
        <v>0</v>
      </c>
      <c r="R39" s="261">
        <v>0</v>
      </c>
      <c r="S39" s="261">
        <v>0</v>
      </c>
      <c r="T39" s="261">
        <v>0</v>
      </c>
      <c r="U39" s="261">
        <v>0</v>
      </c>
      <c r="V39" s="261">
        <v>0</v>
      </c>
      <c r="W39" s="257">
        <v>0</v>
      </c>
      <c r="X39" s="260">
        <v>0</v>
      </c>
      <c r="Y39" s="286">
        <v>0</v>
      </c>
    </row>
    <row r="40" spans="1:25" ht="14">
      <c r="A40" s="284" t="s">
        <v>55</v>
      </c>
      <c r="B40" s="258">
        <v>45106</v>
      </c>
      <c r="C40" s="255" t="s">
        <v>431</v>
      </c>
      <c r="D40" s="292">
        <v>0.4826388888888889</v>
      </c>
      <c r="E40" s="292">
        <v>0.50972222222222219</v>
      </c>
      <c r="F40" s="255"/>
      <c r="G40" s="255"/>
      <c r="H40" s="255"/>
      <c r="I40" s="257">
        <v>17</v>
      </c>
      <c r="J40" s="261">
        <v>11.340999999999999</v>
      </c>
      <c r="K40" s="261">
        <v>6.2071378586424064</v>
      </c>
      <c r="L40" s="260">
        <v>85</v>
      </c>
      <c r="M40" s="257"/>
      <c r="N40" s="257"/>
      <c r="O40" s="261">
        <v>7.98</v>
      </c>
      <c r="P40" s="261">
        <v>0</v>
      </c>
      <c r="Q40" s="261">
        <v>0</v>
      </c>
      <c r="R40" s="261">
        <v>0</v>
      </c>
      <c r="S40" s="261">
        <v>0</v>
      </c>
      <c r="T40" s="261">
        <v>0</v>
      </c>
      <c r="U40" s="261">
        <v>0</v>
      </c>
      <c r="V40" s="261">
        <v>0</v>
      </c>
      <c r="W40" s="257">
        <v>0</v>
      </c>
      <c r="X40" s="260">
        <v>6.1</v>
      </c>
      <c r="Y40" s="286">
        <v>25.5</v>
      </c>
    </row>
    <row r="41" spans="1:25" ht="14">
      <c r="A41" s="284"/>
      <c r="B41" s="258"/>
      <c r="C41" s="255"/>
      <c r="D41" s="259"/>
      <c r="E41" s="259"/>
      <c r="F41" s="260"/>
      <c r="G41" s="260"/>
      <c r="H41" s="260"/>
      <c r="I41" s="257"/>
      <c r="J41" s="257"/>
      <c r="K41" s="261"/>
      <c r="L41" s="260"/>
      <c r="M41" s="257"/>
      <c r="N41" s="257"/>
      <c r="O41" s="257"/>
      <c r="P41" s="261"/>
      <c r="Q41" s="261"/>
      <c r="R41" s="261"/>
      <c r="S41" s="261"/>
      <c r="T41" s="261"/>
      <c r="U41" s="261"/>
      <c r="V41" s="261"/>
      <c r="W41" s="261"/>
      <c r="X41" s="261"/>
      <c r="Y41" s="287"/>
    </row>
    <row r="42" spans="1:25" ht="14">
      <c r="A42" s="284" t="s">
        <v>55</v>
      </c>
      <c r="B42" s="258">
        <v>45140</v>
      </c>
      <c r="C42" s="255" t="s">
        <v>432</v>
      </c>
      <c r="D42" s="292">
        <v>0.50972222222222219</v>
      </c>
      <c r="E42" s="292">
        <v>0.53888888888888886</v>
      </c>
      <c r="F42" s="260" t="s">
        <v>241</v>
      </c>
      <c r="G42" s="260">
        <v>22.5</v>
      </c>
      <c r="H42" s="260">
        <v>3</v>
      </c>
      <c r="I42" s="257">
        <v>0.5</v>
      </c>
      <c r="J42" s="261">
        <v>17.681000000000001</v>
      </c>
      <c r="K42" s="261">
        <v>6.1931420573827847</v>
      </c>
      <c r="L42" s="260">
        <v>100</v>
      </c>
      <c r="M42" s="257">
        <v>8.8000000000000007</v>
      </c>
      <c r="N42" s="257">
        <v>16.899999999999999</v>
      </c>
      <c r="O42" s="261">
        <v>8.9</v>
      </c>
      <c r="P42" s="261">
        <v>0.19354838709677419</v>
      </c>
      <c r="Q42" s="261">
        <v>0.77419354838709675</v>
      </c>
      <c r="R42" s="261">
        <v>9.6428571428571423</v>
      </c>
      <c r="S42" s="261" t="s">
        <v>1</v>
      </c>
      <c r="T42" s="261" t="s">
        <v>2</v>
      </c>
      <c r="U42" s="261">
        <v>0.35714285714285715</v>
      </c>
      <c r="V42" s="261">
        <v>20</v>
      </c>
      <c r="W42" s="257">
        <v>0.8</v>
      </c>
      <c r="X42" s="257"/>
      <c r="Y42" s="285"/>
    </row>
    <row r="43" spans="1:25" ht="14">
      <c r="A43" s="284" t="s">
        <v>55</v>
      </c>
      <c r="B43" s="258">
        <v>45140</v>
      </c>
      <c r="C43" s="255" t="s">
        <v>432</v>
      </c>
      <c r="D43" s="292">
        <v>0.50972222222222219</v>
      </c>
      <c r="E43" s="292">
        <v>0.53888888888888886</v>
      </c>
      <c r="F43" s="255"/>
      <c r="G43" s="255"/>
      <c r="H43" s="255"/>
      <c r="I43" s="257">
        <v>5</v>
      </c>
      <c r="J43" s="261">
        <v>17.198</v>
      </c>
      <c r="K43" s="261">
        <v>6.2561231630510843</v>
      </c>
      <c r="L43" s="260">
        <v>100</v>
      </c>
      <c r="M43" s="257"/>
      <c r="N43" s="257"/>
      <c r="O43" s="261">
        <v>8.94</v>
      </c>
      <c r="P43" s="261">
        <v>0.19354838709677419</v>
      </c>
      <c r="Q43" s="261">
        <v>0.74193548387096775</v>
      </c>
      <c r="R43" s="261">
        <v>9.6428571428571423</v>
      </c>
      <c r="S43" s="261" t="s">
        <v>1</v>
      </c>
      <c r="T43" s="261" t="s">
        <v>2</v>
      </c>
      <c r="U43" s="261">
        <v>0.32142857142857145</v>
      </c>
      <c r="V43" s="261">
        <v>19.285714285714285</v>
      </c>
      <c r="W43" s="257">
        <v>1.1499999999999999</v>
      </c>
      <c r="X43" s="260">
        <v>6.1</v>
      </c>
      <c r="Y43" s="286">
        <v>12</v>
      </c>
    </row>
    <row r="44" spans="1:25" ht="14">
      <c r="A44" s="284" t="s">
        <v>55</v>
      </c>
      <c r="B44" s="258">
        <v>45140</v>
      </c>
      <c r="C44" s="255" t="s">
        <v>432</v>
      </c>
      <c r="D44" s="292">
        <v>0.50972222222222219</v>
      </c>
      <c r="E44" s="292">
        <v>0.53888888888888886</v>
      </c>
      <c r="F44" s="255"/>
      <c r="G44" s="255"/>
      <c r="H44" s="255"/>
      <c r="I44" s="257">
        <v>10</v>
      </c>
      <c r="J44" s="261">
        <v>15.673999999999999</v>
      </c>
      <c r="K44" s="261">
        <v>6.1651504548635412</v>
      </c>
      <c r="L44" s="260">
        <v>95</v>
      </c>
      <c r="M44" s="257"/>
      <c r="N44" s="257"/>
      <c r="O44" s="261">
        <v>8.84</v>
      </c>
      <c r="P44" s="261"/>
      <c r="Q44" s="261"/>
      <c r="R44" s="261"/>
      <c r="S44" s="261"/>
      <c r="T44" s="261"/>
      <c r="U44" s="261"/>
      <c r="V44" s="261"/>
      <c r="W44" s="257"/>
      <c r="X44" s="260"/>
      <c r="Y44" s="286"/>
    </row>
    <row r="45" spans="1:25" ht="14">
      <c r="A45" s="284" t="s">
        <v>55</v>
      </c>
      <c r="B45" s="258">
        <v>45140</v>
      </c>
      <c r="C45" s="255" t="s">
        <v>432</v>
      </c>
      <c r="D45" s="292">
        <v>0.50972222222222219</v>
      </c>
      <c r="E45" s="292">
        <v>0.53888888888888886</v>
      </c>
      <c r="F45" s="255"/>
      <c r="G45" s="255"/>
      <c r="H45" s="255"/>
      <c r="I45" s="257">
        <v>17</v>
      </c>
      <c r="J45" s="261">
        <v>12.868</v>
      </c>
      <c r="K45" s="261">
        <v>5.7032890132960112</v>
      </c>
      <c r="L45" s="260">
        <v>83</v>
      </c>
      <c r="M45" s="257"/>
      <c r="N45" s="257"/>
      <c r="O45" s="261">
        <v>8.99</v>
      </c>
      <c r="P45" s="261"/>
      <c r="Q45" s="261"/>
      <c r="R45" s="261"/>
      <c r="S45" s="261"/>
      <c r="T45" s="261"/>
      <c r="U45" s="261"/>
      <c r="V45" s="261"/>
      <c r="W45" s="257"/>
      <c r="X45" s="260">
        <v>12.7</v>
      </c>
      <c r="Y45" s="286">
        <v>36</v>
      </c>
    </row>
    <row r="46" spans="1:25" ht="14">
      <c r="A46" s="284"/>
      <c r="B46" s="258"/>
      <c r="C46" s="255"/>
      <c r="D46" s="259"/>
      <c r="E46" s="259"/>
      <c r="F46" s="255"/>
      <c r="G46" s="255"/>
      <c r="H46" s="255"/>
      <c r="I46" s="257"/>
      <c r="J46" s="257"/>
      <c r="K46" s="257"/>
      <c r="L46" s="257"/>
      <c r="M46" s="257"/>
      <c r="N46" s="257"/>
      <c r="O46" s="257"/>
      <c r="P46" s="261"/>
      <c r="Q46" s="261"/>
      <c r="R46" s="261"/>
      <c r="S46" s="261"/>
      <c r="T46" s="261"/>
      <c r="U46" s="261"/>
      <c r="V46" s="261"/>
      <c r="W46" s="257"/>
      <c r="X46" s="257"/>
      <c r="Y46" s="285"/>
    </row>
    <row r="47" spans="1:25" ht="14">
      <c r="A47" s="284" t="s">
        <v>55</v>
      </c>
      <c r="B47" s="258">
        <v>45174</v>
      </c>
      <c r="C47" s="255" t="s">
        <v>430</v>
      </c>
      <c r="D47" s="292">
        <v>0.49305555555555558</v>
      </c>
      <c r="E47" s="292">
        <v>0.52083333333333337</v>
      </c>
      <c r="F47" s="260" t="s">
        <v>272</v>
      </c>
      <c r="G47" s="260">
        <v>22.5</v>
      </c>
      <c r="H47" s="260">
        <v>1</v>
      </c>
      <c r="I47" s="257">
        <v>0.5</v>
      </c>
      <c r="J47" s="261">
        <v>17.260000000000002</v>
      </c>
      <c r="K47" s="261">
        <v>6.5080475857242828</v>
      </c>
      <c r="L47" s="260">
        <v>102</v>
      </c>
      <c r="M47" s="257">
        <v>8.9</v>
      </c>
      <c r="N47" s="257">
        <v>16.8</v>
      </c>
      <c r="O47" s="261">
        <v>8.42</v>
      </c>
      <c r="P47" s="261">
        <v>0.22580645161290322</v>
      </c>
      <c r="Q47" s="261">
        <v>0.67741935483870963</v>
      </c>
      <c r="R47" s="261">
        <v>11.071428571428571</v>
      </c>
      <c r="S47" s="261" t="s">
        <v>1</v>
      </c>
      <c r="T47" s="261" t="s">
        <v>2</v>
      </c>
      <c r="U47" s="261">
        <v>0.32857142857142857</v>
      </c>
      <c r="V47" s="261">
        <v>17.857142857142858</v>
      </c>
      <c r="W47" s="257">
        <v>1.3</v>
      </c>
      <c r="X47" s="257"/>
      <c r="Y47" s="285"/>
    </row>
    <row r="48" spans="1:25" ht="14">
      <c r="A48" s="284" t="s">
        <v>55</v>
      </c>
      <c r="B48" s="258">
        <v>45174</v>
      </c>
      <c r="C48" s="255" t="s">
        <v>430</v>
      </c>
      <c r="D48" s="292">
        <v>0.49305555555555558</v>
      </c>
      <c r="E48" s="292">
        <v>0.52083333333333337</v>
      </c>
      <c r="F48" s="255"/>
      <c r="G48" s="255"/>
      <c r="H48" s="255"/>
      <c r="I48" s="257">
        <v>5</v>
      </c>
      <c r="J48" s="261">
        <v>16.657</v>
      </c>
      <c r="K48" s="261">
        <v>6.5640307907627715</v>
      </c>
      <c r="L48" s="260">
        <v>101</v>
      </c>
      <c r="M48" s="257"/>
      <c r="N48" s="257"/>
      <c r="O48" s="261">
        <v>8.43</v>
      </c>
      <c r="P48" s="261">
        <v>0.22580645161290322</v>
      </c>
      <c r="Q48" s="261">
        <v>0.64516129032258063</v>
      </c>
      <c r="R48" s="261">
        <v>11.071428571428571</v>
      </c>
      <c r="S48" s="261" t="s">
        <v>1</v>
      </c>
      <c r="T48" s="261" t="s">
        <v>2</v>
      </c>
      <c r="U48" s="261">
        <v>0.35714285714285715</v>
      </c>
      <c r="V48" s="261">
        <v>18.571428571428573</v>
      </c>
      <c r="W48" s="257">
        <v>1.95</v>
      </c>
      <c r="X48" s="260">
        <v>7.5</v>
      </c>
      <c r="Y48" s="286">
        <v>36</v>
      </c>
    </row>
    <row r="49" spans="1:27" ht="14">
      <c r="A49" s="284" t="s">
        <v>55</v>
      </c>
      <c r="B49" s="258">
        <v>45174</v>
      </c>
      <c r="C49" s="255" t="s">
        <v>430</v>
      </c>
      <c r="D49" s="292">
        <v>0.49305555555555558</v>
      </c>
      <c r="E49" s="292">
        <v>0.52083333333333337</v>
      </c>
      <c r="F49" s="255"/>
      <c r="G49" s="255"/>
      <c r="H49" s="255"/>
      <c r="I49" s="257">
        <v>10</v>
      </c>
      <c r="J49" s="261">
        <v>14.608000000000001</v>
      </c>
      <c r="K49" s="261">
        <v>6.1511546536039177</v>
      </c>
      <c r="L49" s="260">
        <v>91</v>
      </c>
      <c r="M49" s="257"/>
      <c r="N49" s="257"/>
      <c r="O49" s="261">
        <v>8.42</v>
      </c>
      <c r="P49" s="261"/>
      <c r="Q49" s="261"/>
      <c r="R49" s="261"/>
      <c r="S49" s="261"/>
      <c r="T49" s="261"/>
      <c r="U49" s="261"/>
      <c r="V49" s="261"/>
      <c r="W49" s="257"/>
      <c r="X49" s="260"/>
      <c r="Y49" s="286"/>
    </row>
    <row r="50" spans="1:27" ht="14">
      <c r="A50" s="284" t="s">
        <v>55</v>
      </c>
      <c r="B50" s="258">
        <v>45174</v>
      </c>
      <c r="C50" s="255" t="s">
        <v>430</v>
      </c>
      <c r="D50" s="292">
        <v>0.49305555555555558</v>
      </c>
      <c r="E50" s="292">
        <v>0.52083333333333337</v>
      </c>
      <c r="F50" s="255"/>
      <c r="G50" s="255"/>
      <c r="H50" s="255"/>
      <c r="I50" s="257">
        <v>17</v>
      </c>
      <c r="J50" s="261">
        <v>10.122999999999999</v>
      </c>
      <c r="K50" s="261">
        <v>6.1931420573827847</v>
      </c>
      <c r="L50" s="260">
        <v>83</v>
      </c>
      <c r="M50" s="257"/>
      <c r="N50" s="257"/>
      <c r="O50" s="261">
        <v>8.2100000000000009</v>
      </c>
      <c r="P50" s="261"/>
      <c r="Q50" s="261"/>
      <c r="R50" s="261"/>
      <c r="S50" s="261"/>
      <c r="T50" s="261"/>
      <c r="U50" s="261"/>
      <c r="V50" s="261"/>
      <c r="W50" s="257"/>
      <c r="X50" s="260">
        <v>4.3</v>
      </c>
      <c r="Y50" s="286">
        <v>21</v>
      </c>
    </row>
    <row r="51" spans="1:27" ht="14">
      <c r="A51" s="284"/>
      <c r="B51" s="258"/>
      <c r="C51" s="255"/>
      <c r="D51" s="259"/>
      <c r="E51" s="259"/>
      <c r="F51" s="255"/>
      <c r="G51" s="255"/>
      <c r="H51" s="255"/>
      <c r="I51" s="257"/>
      <c r="J51" s="261"/>
      <c r="K51" s="261"/>
      <c r="L51" s="260"/>
      <c r="M51" s="257"/>
      <c r="N51" s="257"/>
      <c r="O51" s="261"/>
      <c r="P51" s="261"/>
      <c r="Q51" s="261"/>
      <c r="R51" s="261"/>
      <c r="S51" s="261"/>
      <c r="T51" s="261"/>
      <c r="U51" s="261"/>
      <c r="V51" s="261"/>
      <c r="W51" s="257"/>
      <c r="X51" s="260"/>
      <c r="Y51" s="286"/>
    </row>
    <row r="52" spans="1:27" ht="14">
      <c r="A52" s="284" t="s">
        <v>55</v>
      </c>
      <c r="B52" s="258">
        <v>45208</v>
      </c>
      <c r="C52" s="255" t="s">
        <v>427</v>
      </c>
      <c r="D52" s="292">
        <v>0.47013888888888888</v>
      </c>
      <c r="E52" s="292">
        <v>0.48958333333333331</v>
      </c>
      <c r="F52" s="260" t="s">
        <v>339</v>
      </c>
      <c r="G52" s="260">
        <v>22.5</v>
      </c>
      <c r="H52" s="260">
        <v>1</v>
      </c>
      <c r="I52" s="257">
        <v>0.5</v>
      </c>
      <c r="J52" s="261">
        <v>13.583</v>
      </c>
      <c r="K52" s="261">
        <v>6.5290412876137154</v>
      </c>
      <c r="L52" s="260">
        <v>94.53</v>
      </c>
      <c r="M52" s="257">
        <v>7.1</v>
      </c>
      <c r="N52" s="257">
        <v>17.100000000000001</v>
      </c>
      <c r="O52" s="261">
        <v>8.83</v>
      </c>
      <c r="P52" s="261">
        <v>0.35483870967741937</v>
      </c>
      <c r="Q52" s="261">
        <v>0.61290322580645162</v>
      </c>
      <c r="R52" s="261">
        <v>13.214285714285714</v>
      </c>
      <c r="S52" s="261">
        <v>7.1428571428571425E-2</v>
      </c>
      <c r="T52" s="261">
        <v>0.2857142857142857</v>
      </c>
      <c r="U52" s="261">
        <v>0.31428571428571433</v>
      </c>
      <c r="V52" s="261">
        <v>17.142857142857142</v>
      </c>
      <c r="W52" s="257">
        <v>2.75</v>
      </c>
      <c r="X52" s="257"/>
      <c r="Y52" s="285"/>
    </row>
    <row r="53" spans="1:27" ht="14">
      <c r="A53" s="284" t="s">
        <v>55</v>
      </c>
      <c r="B53" s="258">
        <v>45208</v>
      </c>
      <c r="C53" s="255" t="s">
        <v>427</v>
      </c>
      <c r="D53" s="292">
        <v>0.47013888888888888</v>
      </c>
      <c r="E53" s="292">
        <v>0.48958333333333331</v>
      </c>
      <c r="F53" s="255"/>
      <c r="G53" s="255"/>
      <c r="H53" s="255"/>
      <c r="I53" s="257">
        <v>5</v>
      </c>
      <c r="J53" s="261">
        <v>13.574</v>
      </c>
      <c r="K53" s="261">
        <v>6.4870538838348493</v>
      </c>
      <c r="L53" s="260">
        <v>93.89</v>
      </c>
      <c r="M53" s="257"/>
      <c r="N53" s="257"/>
      <c r="O53" s="261">
        <v>8.84</v>
      </c>
      <c r="P53" s="261">
        <v>0.35483870967741937</v>
      </c>
      <c r="Q53" s="261">
        <v>0.70967741935483875</v>
      </c>
      <c r="R53" s="261">
        <v>13.214285714285714</v>
      </c>
      <c r="S53" s="261">
        <v>7.1428571428571425E-2</v>
      </c>
      <c r="T53" s="261">
        <v>0.21428571428571427</v>
      </c>
      <c r="U53" s="261">
        <v>0.31428571428571433</v>
      </c>
      <c r="V53" s="261">
        <v>18.571428571428573</v>
      </c>
      <c r="W53" s="257">
        <v>2.95</v>
      </c>
      <c r="X53" s="260">
        <v>9.3000000000000007</v>
      </c>
      <c r="Y53" s="286">
        <v>23</v>
      </c>
    </row>
    <row r="54" spans="1:27" ht="14">
      <c r="A54" s="284" t="s">
        <v>55</v>
      </c>
      <c r="B54" s="258">
        <v>45208</v>
      </c>
      <c r="C54" s="255" t="s">
        <v>427</v>
      </c>
      <c r="D54" s="292">
        <v>0.47013888888888888</v>
      </c>
      <c r="E54" s="292">
        <v>0.48958333333333331</v>
      </c>
      <c r="F54" s="255"/>
      <c r="G54" s="255"/>
      <c r="H54" s="255"/>
      <c r="I54" s="257">
        <v>10</v>
      </c>
      <c r="J54" s="261">
        <v>13.59</v>
      </c>
      <c r="K54" s="261">
        <v>6.3680895731280609</v>
      </c>
      <c r="L54" s="260">
        <v>92.17</v>
      </c>
      <c r="M54" s="257"/>
      <c r="N54" s="257"/>
      <c r="O54" s="261">
        <v>8.89</v>
      </c>
      <c r="P54" s="261"/>
      <c r="Q54" s="261"/>
      <c r="R54" s="261"/>
      <c r="S54" s="261"/>
      <c r="T54" s="261"/>
      <c r="U54" s="261"/>
      <c r="V54" s="261"/>
      <c r="W54" s="257"/>
      <c r="X54" s="260"/>
      <c r="Y54" s="286"/>
    </row>
    <row r="55" spans="1:27" ht="14">
      <c r="A55" s="288" t="s">
        <v>55</v>
      </c>
      <c r="B55" s="289">
        <v>45208</v>
      </c>
      <c r="C55" s="256" t="s">
        <v>427</v>
      </c>
      <c r="D55" s="293">
        <v>0.47013888888888888</v>
      </c>
      <c r="E55" s="293">
        <v>0.48958333333333331</v>
      </c>
      <c r="F55" s="256"/>
      <c r="G55" s="256"/>
      <c r="H55" s="256"/>
      <c r="I55" s="290">
        <v>17</v>
      </c>
      <c r="J55" s="291">
        <v>13.420999999999999</v>
      </c>
      <c r="K55" s="291">
        <v>5.8222533240027996</v>
      </c>
      <c r="L55" s="294">
        <v>84.15</v>
      </c>
      <c r="M55" s="290"/>
      <c r="N55" s="290"/>
      <c r="O55" s="291">
        <v>9.1300000000000008</v>
      </c>
      <c r="P55" s="291"/>
      <c r="Q55" s="291"/>
      <c r="R55" s="291"/>
      <c r="S55" s="291"/>
      <c r="T55" s="291"/>
      <c r="U55" s="291"/>
      <c r="V55" s="291"/>
      <c r="W55" s="290"/>
      <c r="X55" s="294">
        <v>6.1</v>
      </c>
      <c r="Y55" s="295">
        <v>32</v>
      </c>
    </row>
    <row r="57" spans="1:27" ht="16">
      <c r="A57" s="248" t="s">
        <v>371</v>
      </c>
      <c r="B57" s="224"/>
      <c r="C57" s="224"/>
      <c r="D57" s="224"/>
      <c r="E57" s="224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262"/>
      <c r="V57" s="262"/>
      <c r="W57" s="262"/>
      <c r="X57" s="262"/>
      <c r="Y57" s="262"/>
      <c r="Z57" s="262"/>
      <c r="AA57" s="262"/>
    </row>
    <row r="58" spans="1:27" ht="14">
      <c r="B58" s="224"/>
      <c r="C58" s="224"/>
      <c r="D58" s="224"/>
      <c r="E58" s="224"/>
      <c r="F58" s="2"/>
      <c r="G58" s="2"/>
      <c r="H58" s="2"/>
      <c r="I58" s="2"/>
      <c r="J58" s="263"/>
      <c r="K58" s="264"/>
      <c r="L58" s="265"/>
      <c r="M58" s="2"/>
      <c r="N58" s="2"/>
      <c r="O58" s="2"/>
      <c r="P58" s="2"/>
      <c r="Q58" s="2"/>
      <c r="R58" s="2"/>
      <c r="S58" s="2"/>
      <c r="T58" s="2"/>
    </row>
    <row r="59" spans="1:27" ht="16">
      <c r="A59" s="251" t="s">
        <v>372</v>
      </c>
      <c r="B59" s="251"/>
      <c r="C59" s="251" t="s">
        <v>373</v>
      </c>
      <c r="D59" s="224"/>
      <c r="E59" s="224"/>
      <c r="F59" s="10"/>
      <c r="G59" s="10"/>
      <c r="H59" s="10"/>
      <c r="I59" s="10"/>
      <c r="J59" s="10"/>
      <c r="K59" s="10"/>
      <c r="L59" s="10"/>
      <c r="M59" s="10"/>
      <c r="N59" s="10"/>
      <c r="O59" s="2"/>
      <c r="P59" s="2"/>
      <c r="Q59" s="2"/>
      <c r="R59" s="2"/>
      <c r="S59" s="2"/>
      <c r="T59" s="2"/>
    </row>
    <row r="60" spans="1:27" ht="16">
      <c r="A60" s="251" t="s">
        <v>374</v>
      </c>
      <c r="B60" s="251"/>
      <c r="C60" s="252" t="s">
        <v>6</v>
      </c>
      <c r="D60" s="224"/>
      <c r="E60" s="224"/>
      <c r="F60" s="10"/>
      <c r="G60" s="10"/>
      <c r="H60" s="10"/>
      <c r="I60" s="10"/>
      <c r="J60" s="10"/>
      <c r="K60" s="10"/>
      <c r="L60" s="10"/>
      <c r="M60" s="10"/>
      <c r="N60" s="10"/>
      <c r="O60" s="2"/>
      <c r="P60" s="2"/>
      <c r="Q60" s="2"/>
      <c r="R60" s="2"/>
      <c r="S60" s="2"/>
      <c r="T60" s="2"/>
    </row>
    <row r="61" spans="1:27" ht="16">
      <c r="A61" s="251" t="s">
        <v>375</v>
      </c>
      <c r="B61" s="251"/>
      <c r="C61" s="252" t="s">
        <v>50</v>
      </c>
      <c r="D61" s="252" t="s">
        <v>385</v>
      </c>
      <c r="E61" s="252" t="s">
        <v>386</v>
      </c>
      <c r="F61" s="10"/>
      <c r="G61" s="10"/>
      <c r="H61" s="10"/>
      <c r="I61" s="10"/>
      <c r="J61" s="10"/>
      <c r="K61" s="10"/>
      <c r="L61" s="10"/>
      <c r="M61" s="10"/>
      <c r="N61" s="10"/>
      <c r="O61" s="2"/>
      <c r="P61" s="2"/>
      <c r="Q61" s="2"/>
      <c r="R61" s="2"/>
      <c r="S61" s="2"/>
      <c r="T61" s="2"/>
    </row>
    <row r="62" spans="1:27" ht="16">
      <c r="A62" s="251" t="s">
        <v>378</v>
      </c>
      <c r="B62" s="10"/>
      <c r="C62" s="253" t="s">
        <v>426</v>
      </c>
      <c r="D62" s="10"/>
      <c r="E62" s="10"/>
      <c r="F62" s="10"/>
      <c r="G62" s="10"/>
      <c r="H62" s="10"/>
      <c r="I62" s="10"/>
      <c r="J62" s="10"/>
      <c r="K62" s="264"/>
      <c r="L62" s="264"/>
      <c r="M62" s="10"/>
      <c r="N62" s="10"/>
      <c r="O62" s="2"/>
      <c r="P62" s="2"/>
      <c r="Q62" s="2"/>
      <c r="R62" s="2"/>
      <c r="S62" s="2"/>
      <c r="T62" s="2"/>
    </row>
    <row r="63" spans="1:27" ht="14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264"/>
      <c r="L63" s="264"/>
      <c r="M63" s="10"/>
      <c r="N63" s="10"/>
      <c r="O63" s="2"/>
      <c r="P63" s="2"/>
      <c r="Q63" s="2"/>
      <c r="R63" s="2"/>
      <c r="S63" s="2"/>
      <c r="T63" s="2"/>
    </row>
    <row r="64" spans="1:27" ht="14">
      <c r="A64" s="10"/>
      <c r="B64" s="10"/>
      <c r="C64" s="276"/>
      <c r="D64" s="10"/>
      <c r="E64" s="10"/>
      <c r="F64" s="10"/>
      <c r="G64" s="10"/>
      <c r="H64" s="10"/>
      <c r="I64" s="10"/>
      <c r="J64" s="10"/>
      <c r="K64" s="264"/>
      <c r="L64" s="264"/>
      <c r="M64" s="10"/>
      <c r="N64" s="10"/>
      <c r="O64" s="2"/>
      <c r="P64" s="2"/>
      <c r="Q64" s="2"/>
      <c r="R64" s="2"/>
      <c r="S64" s="2"/>
      <c r="T64" s="2"/>
    </row>
    <row r="65" spans="1:25" ht="14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262"/>
    </row>
    <row r="66" spans="1:25" ht="46">
      <c r="A66" s="278" t="s">
        <v>33</v>
      </c>
      <c r="B66" s="279" t="s">
        <v>51</v>
      </c>
      <c r="C66" s="279" t="s">
        <v>52</v>
      </c>
      <c r="D66" s="279" t="s">
        <v>284</v>
      </c>
      <c r="E66" s="279" t="s">
        <v>285</v>
      </c>
      <c r="F66" s="279" t="s">
        <v>34</v>
      </c>
      <c r="G66" s="280" t="s">
        <v>379</v>
      </c>
      <c r="H66" s="279" t="s">
        <v>380</v>
      </c>
      <c r="I66" s="279" t="s">
        <v>18</v>
      </c>
      <c r="J66" s="279" t="s">
        <v>35</v>
      </c>
      <c r="K66" s="279" t="s">
        <v>36</v>
      </c>
      <c r="L66" s="279" t="s">
        <v>0</v>
      </c>
      <c r="M66" s="279" t="s">
        <v>11</v>
      </c>
      <c r="N66" s="280" t="s">
        <v>286</v>
      </c>
      <c r="O66" s="279" t="s">
        <v>12</v>
      </c>
      <c r="P66" s="279" t="s">
        <v>381</v>
      </c>
      <c r="Q66" s="279" t="s">
        <v>13</v>
      </c>
      <c r="R66" s="279" t="s">
        <v>382</v>
      </c>
      <c r="S66" s="279" t="s">
        <v>383</v>
      </c>
      <c r="T66" s="279" t="s">
        <v>384</v>
      </c>
      <c r="U66" s="279" t="s">
        <v>23</v>
      </c>
      <c r="V66" s="279" t="s">
        <v>14</v>
      </c>
      <c r="W66" s="279" t="s">
        <v>15</v>
      </c>
      <c r="X66" s="280" t="s">
        <v>21</v>
      </c>
      <c r="Y66" s="281" t="s">
        <v>287</v>
      </c>
    </row>
    <row r="67" spans="1:25" ht="14">
      <c r="A67" s="282"/>
      <c r="B67" s="256"/>
      <c r="C67" s="256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83"/>
    </row>
    <row r="68" spans="1:25" ht="14">
      <c r="A68" s="284" t="s">
        <v>50</v>
      </c>
      <c r="B68" s="258">
        <v>44949</v>
      </c>
      <c r="C68" s="255" t="s">
        <v>427</v>
      </c>
      <c r="D68" s="292">
        <v>0.45069444444444445</v>
      </c>
      <c r="E68" s="292">
        <v>0.46666666666666662</v>
      </c>
      <c r="F68" s="260" t="s">
        <v>22</v>
      </c>
      <c r="G68" s="260">
        <v>4.5</v>
      </c>
      <c r="H68" s="260">
        <v>2</v>
      </c>
      <c r="I68" s="257">
        <v>0.5</v>
      </c>
      <c r="J68" s="261">
        <v>4.5190000000000001</v>
      </c>
      <c r="K68" s="261">
        <v>8.6074177746675993</v>
      </c>
      <c r="L68" s="260">
        <v>98</v>
      </c>
      <c r="M68" s="257">
        <v>7.9</v>
      </c>
      <c r="N68" s="257">
        <v>17.8</v>
      </c>
      <c r="O68" s="261">
        <v>8.39</v>
      </c>
      <c r="P68" s="261">
        <v>0.58064516129032262</v>
      </c>
      <c r="Q68" s="261">
        <v>0.93548387096774188</v>
      </c>
      <c r="R68" s="261">
        <v>15.357142857142858</v>
      </c>
      <c r="S68" s="261">
        <v>0.5</v>
      </c>
      <c r="T68" s="261">
        <v>10.214285714285714</v>
      </c>
      <c r="U68" s="261">
        <v>0.50714285714285712</v>
      </c>
      <c r="V68" s="261">
        <v>30.714285714285715</v>
      </c>
      <c r="W68" s="257">
        <v>1</v>
      </c>
      <c r="X68" s="257">
        <v>0</v>
      </c>
      <c r="Y68" s="285">
        <v>0</v>
      </c>
    </row>
    <row r="69" spans="1:25" ht="14">
      <c r="A69" s="284" t="s">
        <v>50</v>
      </c>
      <c r="B69" s="258">
        <v>44949</v>
      </c>
      <c r="C69" s="255" t="s">
        <v>427</v>
      </c>
      <c r="D69" s="292">
        <v>0.45069444444444445</v>
      </c>
      <c r="E69" s="292">
        <v>0.46666666666666662</v>
      </c>
      <c r="F69" s="255"/>
      <c r="G69" s="255"/>
      <c r="H69" s="255"/>
      <c r="I69" s="257">
        <v>5</v>
      </c>
      <c r="J69" s="261">
        <v>4.4870000000000001</v>
      </c>
      <c r="K69" s="261">
        <v>8.6004198740377884</v>
      </c>
      <c r="L69" s="260">
        <v>97</v>
      </c>
      <c r="M69" s="257"/>
      <c r="N69" s="257"/>
      <c r="O69" s="261">
        <v>8.41</v>
      </c>
      <c r="P69" s="261">
        <v>0.58064516129032262</v>
      </c>
      <c r="Q69" s="261">
        <v>0.80645161290322576</v>
      </c>
      <c r="R69" s="261">
        <v>15.357142857142858</v>
      </c>
      <c r="S69" s="261">
        <v>0.5714285714285714</v>
      </c>
      <c r="T69" s="261">
        <v>10.142857142857142</v>
      </c>
      <c r="U69" s="261">
        <v>0.48571428571428571</v>
      </c>
      <c r="V69" s="261">
        <v>28.571428571428573</v>
      </c>
      <c r="W69" s="257">
        <v>0.9</v>
      </c>
      <c r="X69" s="260">
        <v>6.9</v>
      </c>
      <c r="Y69" s="286">
        <v>23</v>
      </c>
    </row>
    <row r="70" spans="1:25" ht="14">
      <c r="A70" s="284" t="s">
        <v>50</v>
      </c>
      <c r="B70" s="258">
        <v>44949</v>
      </c>
      <c r="C70" s="255" t="s">
        <v>427</v>
      </c>
      <c r="D70" s="292">
        <v>0.45069444444444445</v>
      </c>
      <c r="E70" s="292">
        <v>0.46666666666666662</v>
      </c>
      <c r="F70" s="255"/>
      <c r="G70" s="255"/>
      <c r="H70" s="255"/>
      <c r="I70" s="257">
        <v>10</v>
      </c>
      <c r="J70" s="261">
        <v>4.4969999999999999</v>
      </c>
      <c r="K70" s="261">
        <v>8.6004198740377884</v>
      </c>
      <c r="L70" s="260">
        <v>97</v>
      </c>
      <c r="M70" s="257"/>
      <c r="N70" s="257"/>
      <c r="O70" s="261">
        <v>8.42</v>
      </c>
      <c r="P70" s="261">
        <v>0</v>
      </c>
      <c r="Q70" s="261">
        <v>0</v>
      </c>
      <c r="R70" s="261">
        <v>0</v>
      </c>
      <c r="S70" s="261">
        <v>0</v>
      </c>
      <c r="T70" s="261">
        <v>0</v>
      </c>
      <c r="U70" s="261">
        <v>0</v>
      </c>
      <c r="V70" s="261">
        <v>0</v>
      </c>
      <c r="W70" s="257">
        <v>0</v>
      </c>
      <c r="X70" s="260">
        <v>0</v>
      </c>
      <c r="Y70" s="286">
        <v>0</v>
      </c>
    </row>
    <row r="71" spans="1:25" ht="14">
      <c r="A71" s="284" t="s">
        <v>50</v>
      </c>
      <c r="B71" s="258">
        <v>44949</v>
      </c>
      <c r="C71" s="255" t="s">
        <v>427</v>
      </c>
      <c r="D71" s="292">
        <v>0.45069444444444445</v>
      </c>
      <c r="E71" s="292">
        <v>0.46666666666666662</v>
      </c>
      <c r="F71" s="255"/>
      <c r="G71" s="255"/>
      <c r="H71" s="255"/>
      <c r="I71" s="257">
        <v>17</v>
      </c>
      <c r="J71" s="261">
        <v>4.47</v>
      </c>
      <c r="K71" s="261">
        <v>8.5934219734079775</v>
      </c>
      <c r="L71" s="260">
        <v>97</v>
      </c>
      <c r="M71" s="257"/>
      <c r="N71" s="257"/>
      <c r="O71" s="261">
        <v>8.44</v>
      </c>
      <c r="P71" s="261">
        <v>0</v>
      </c>
      <c r="Q71" s="261">
        <v>0</v>
      </c>
      <c r="R71" s="261">
        <v>0</v>
      </c>
      <c r="S71" s="261">
        <v>0</v>
      </c>
      <c r="T71" s="261">
        <v>0</v>
      </c>
      <c r="U71" s="261">
        <v>0</v>
      </c>
      <c r="V71" s="261">
        <v>0</v>
      </c>
      <c r="W71" s="257">
        <v>0</v>
      </c>
      <c r="X71" s="260">
        <v>15.1</v>
      </c>
      <c r="Y71" s="286">
        <v>25</v>
      </c>
    </row>
    <row r="72" spans="1:25" ht="14">
      <c r="A72" s="284"/>
      <c r="B72" s="258"/>
      <c r="C72" s="255"/>
      <c r="D72" s="292"/>
      <c r="E72" s="292"/>
      <c r="F72" s="255"/>
      <c r="G72" s="255"/>
      <c r="H72" s="255"/>
      <c r="I72" s="257"/>
      <c r="J72" s="257"/>
      <c r="K72" s="257"/>
      <c r="L72" s="257"/>
      <c r="M72" s="257"/>
      <c r="N72" s="257"/>
      <c r="O72" s="257"/>
      <c r="P72" s="261"/>
      <c r="Q72" s="261"/>
      <c r="R72" s="261"/>
      <c r="S72" s="261"/>
      <c r="T72" s="261"/>
      <c r="U72" s="261"/>
      <c r="V72" s="261"/>
      <c r="W72" s="257"/>
      <c r="X72" s="257"/>
      <c r="Y72" s="285"/>
    </row>
    <row r="73" spans="1:25" ht="14">
      <c r="A73" s="284" t="s">
        <v>50</v>
      </c>
      <c r="B73" s="258">
        <v>44963</v>
      </c>
      <c r="C73" s="255" t="s">
        <v>427</v>
      </c>
      <c r="D73" s="292">
        <v>0.40833333333333338</v>
      </c>
      <c r="E73" s="292">
        <v>0.4236111111111111</v>
      </c>
      <c r="F73" s="260" t="s">
        <v>22</v>
      </c>
      <c r="G73" s="260">
        <v>4.5</v>
      </c>
      <c r="H73" s="260">
        <v>2</v>
      </c>
      <c r="I73" s="257">
        <v>0.5</v>
      </c>
      <c r="J73" s="261">
        <v>4.1689999999999996</v>
      </c>
      <c r="K73" s="261">
        <v>8.7893631910426873</v>
      </c>
      <c r="L73" s="260">
        <v>99</v>
      </c>
      <c r="M73" s="257">
        <v>11.5</v>
      </c>
      <c r="N73" s="257">
        <v>18.100000000000001</v>
      </c>
      <c r="O73" s="261">
        <v>8.69</v>
      </c>
      <c r="P73" s="261">
        <v>0.4838709677419355</v>
      </c>
      <c r="Q73" s="261">
        <v>0.87096774193548387</v>
      </c>
      <c r="R73" s="261">
        <v>13.928571428571429</v>
      </c>
      <c r="S73" s="261">
        <v>0.35714285714285715</v>
      </c>
      <c r="T73" s="261">
        <v>2.7857142857142856</v>
      </c>
      <c r="U73" s="261">
        <v>0.24285714285714285</v>
      </c>
      <c r="V73" s="261">
        <v>20.714285714285715</v>
      </c>
      <c r="W73" s="257">
        <v>1</v>
      </c>
      <c r="X73" s="257">
        <v>0</v>
      </c>
      <c r="Y73" s="285">
        <v>0</v>
      </c>
    </row>
    <row r="74" spans="1:25" ht="14">
      <c r="A74" s="284" t="s">
        <v>50</v>
      </c>
      <c r="B74" s="258">
        <v>44963</v>
      </c>
      <c r="C74" s="255" t="s">
        <v>427</v>
      </c>
      <c r="D74" s="292">
        <v>0.40833333333333338</v>
      </c>
      <c r="E74" s="292">
        <v>0.4236111111111111</v>
      </c>
      <c r="F74" s="255"/>
      <c r="G74" s="255"/>
      <c r="H74" s="255"/>
      <c r="I74" s="257">
        <v>5</v>
      </c>
      <c r="J74" s="261">
        <v>4.1909999999999998</v>
      </c>
      <c r="K74" s="261">
        <v>8.7753673897830637</v>
      </c>
      <c r="L74" s="260">
        <v>99</v>
      </c>
      <c r="M74" s="257"/>
      <c r="N74" s="257"/>
      <c r="O74" s="261">
        <v>8.69</v>
      </c>
      <c r="P74" s="261">
        <v>0.4838709677419355</v>
      </c>
      <c r="Q74" s="261">
        <v>0.77419354838709675</v>
      </c>
      <c r="R74" s="261">
        <v>13.928571428571429</v>
      </c>
      <c r="S74" s="261">
        <v>0.35714285714285715</v>
      </c>
      <c r="T74" s="261">
        <v>2.7857142857142856</v>
      </c>
      <c r="U74" s="261" t="s">
        <v>428</v>
      </c>
      <c r="V74" s="261">
        <v>20</v>
      </c>
      <c r="W74" s="257">
        <v>1.35</v>
      </c>
      <c r="X74" s="260">
        <v>5</v>
      </c>
      <c r="Y74" s="286">
        <v>31</v>
      </c>
    </row>
    <row r="75" spans="1:25" ht="14">
      <c r="A75" s="284" t="s">
        <v>50</v>
      </c>
      <c r="B75" s="258">
        <v>44963</v>
      </c>
      <c r="C75" s="255" t="s">
        <v>427</v>
      </c>
      <c r="D75" s="292">
        <v>0.40833333333333338</v>
      </c>
      <c r="E75" s="292">
        <v>0.4236111111111111</v>
      </c>
      <c r="F75" s="255"/>
      <c r="G75" s="255"/>
      <c r="H75" s="255"/>
      <c r="I75" s="257">
        <v>10</v>
      </c>
      <c r="J75" s="261">
        <v>4.24</v>
      </c>
      <c r="K75" s="261">
        <v>8.7543736878936311</v>
      </c>
      <c r="L75" s="260">
        <v>99</v>
      </c>
      <c r="M75" s="257"/>
      <c r="N75" s="257"/>
      <c r="O75" s="261">
        <v>8.6999999999999993</v>
      </c>
      <c r="P75" s="261">
        <v>0</v>
      </c>
      <c r="Q75" s="261">
        <v>0</v>
      </c>
      <c r="R75" s="261">
        <v>0</v>
      </c>
      <c r="S75" s="261">
        <v>0</v>
      </c>
      <c r="T75" s="261">
        <v>0</v>
      </c>
      <c r="U75" s="261">
        <v>0</v>
      </c>
      <c r="V75" s="261">
        <v>0</v>
      </c>
      <c r="W75" s="257">
        <v>0</v>
      </c>
      <c r="X75" s="260">
        <v>0</v>
      </c>
      <c r="Y75" s="286">
        <v>0</v>
      </c>
    </row>
    <row r="76" spans="1:25" ht="14">
      <c r="A76" s="284" t="s">
        <v>50</v>
      </c>
      <c r="B76" s="258">
        <v>44963</v>
      </c>
      <c r="C76" s="255" t="s">
        <v>427</v>
      </c>
      <c r="D76" s="292">
        <v>0.40833333333333338</v>
      </c>
      <c r="E76" s="292">
        <v>0.4236111111111111</v>
      </c>
      <c r="F76" s="255"/>
      <c r="G76" s="255"/>
      <c r="H76" s="255"/>
      <c r="I76" s="257">
        <v>17</v>
      </c>
      <c r="J76" s="261">
        <v>4.2460000000000004</v>
      </c>
      <c r="K76" s="261">
        <v>8.7333799860041985</v>
      </c>
      <c r="L76" s="260">
        <v>99</v>
      </c>
      <c r="M76" s="257"/>
      <c r="N76" s="257"/>
      <c r="O76" s="261">
        <v>8.76</v>
      </c>
      <c r="P76" s="261">
        <v>0</v>
      </c>
      <c r="Q76" s="261">
        <v>0</v>
      </c>
      <c r="R76" s="261">
        <v>0</v>
      </c>
      <c r="S76" s="261">
        <v>0</v>
      </c>
      <c r="T76" s="261">
        <v>0</v>
      </c>
      <c r="U76" s="261">
        <v>0</v>
      </c>
      <c r="V76" s="261">
        <v>0</v>
      </c>
      <c r="W76" s="257">
        <v>0</v>
      </c>
      <c r="X76" s="260">
        <v>4.5999999999999996</v>
      </c>
      <c r="Y76" s="286">
        <v>31</v>
      </c>
    </row>
    <row r="77" spans="1:25" ht="14">
      <c r="A77" s="284"/>
      <c r="B77" s="258"/>
      <c r="C77" s="255"/>
      <c r="D77" s="259"/>
      <c r="E77" s="259"/>
      <c r="F77" s="255"/>
      <c r="G77" s="255"/>
      <c r="H77" s="255"/>
      <c r="I77" s="257"/>
      <c r="J77" s="261"/>
      <c r="K77" s="261"/>
      <c r="L77" s="260"/>
      <c r="M77" s="257"/>
      <c r="N77" s="257"/>
      <c r="O77" s="261"/>
      <c r="P77" s="261"/>
      <c r="Q77" s="261"/>
      <c r="R77" s="261"/>
      <c r="S77" s="261"/>
      <c r="T77" s="261"/>
      <c r="U77" s="261"/>
      <c r="V77" s="261"/>
      <c r="W77" s="257"/>
      <c r="X77" s="260"/>
      <c r="Y77" s="286"/>
    </row>
    <row r="78" spans="1:25" ht="14">
      <c r="A78" s="284" t="s">
        <v>50</v>
      </c>
      <c r="B78" s="258">
        <v>44987</v>
      </c>
      <c r="C78" s="255" t="s">
        <v>427</v>
      </c>
      <c r="D78" s="292">
        <v>0.37847222222222227</v>
      </c>
      <c r="E78" s="292">
        <v>0.39444444444444443</v>
      </c>
      <c r="F78" s="260" t="s">
        <v>283</v>
      </c>
      <c r="G78" s="260">
        <v>31.5</v>
      </c>
      <c r="H78" s="260">
        <v>1</v>
      </c>
      <c r="I78" s="257">
        <v>0.5</v>
      </c>
      <c r="J78" s="261">
        <v>4.048</v>
      </c>
      <c r="K78" s="261">
        <v>8.8873337998600412</v>
      </c>
      <c r="L78" s="260">
        <v>101</v>
      </c>
      <c r="M78" s="257">
        <v>13.3</v>
      </c>
      <c r="N78" s="257">
        <v>17.8</v>
      </c>
      <c r="O78" s="261">
        <v>8.49</v>
      </c>
      <c r="P78" s="261">
        <v>0.4838709677419355</v>
      </c>
      <c r="Q78" s="261">
        <v>1.064516129032258</v>
      </c>
      <c r="R78" s="261">
        <v>14.642857142857142</v>
      </c>
      <c r="S78" s="261">
        <v>0.35714285714285715</v>
      </c>
      <c r="T78" s="261">
        <v>4.1428571428571432</v>
      </c>
      <c r="U78" s="261">
        <v>0.33571428571428574</v>
      </c>
      <c r="V78" s="261">
        <v>21.428571428571427</v>
      </c>
      <c r="W78" s="257">
        <v>1</v>
      </c>
      <c r="X78" s="257">
        <v>0</v>
      </c>
      <c r="Y78" s="285">
        <v>0</v>
      </c>
    </row>
    <row r="79" spans="1:25" ht="14">
      <c r="A79" s="284" t="s">
        <v>50</v>
      </c>
      <c r="B79" s="258">
        <v>44987</v>
      </c>
      <c r="C79" s="255" t="s">
        <v>427</v>
      </c>
      <c r="D79" s="292">
        <v>0.37847222222222227</v>
      </c>
      <c r="E79" s="292">
        <v>0.39444444444444443</v>
      </c>
      <c r="F79" s="255"/>
      <c r="G79" s="255"/>
      <c r="H79" s="255"/>
      <c r="I79" s="257">
        <v>5</v>
      </c>
      <c r="J79" s="261">
        <v>4.0419999999999998</v>
      </c>
      <c r="K79" s="261">
        <v>8.8803358992302304</v>
      </c>
      <c r="L79" s="260">
        <v>101</v>
      </c>
      <c r="M79" s="257"/>
      <c r="N79" s="257"/>
      <c r="O79" s="261">
        <v>8.51</v>
      </c>
      <c r="P79" s="261">
        <v>0.45161290322580644</v>
      </c>
      <c r="Q79" s="261">
        <v>0.77419354838709675</v>
      </c>
      <c r="R79" s="261">
        <v>14.285714285714286</v>
      </c>
      <c r="S79" s="261">
        <v>0.35714285714285715</v>
      </c>
      <c r="T79" s="261">
        <v>4.0714285714285712</v>
      </c>
      <c r="U79" s="261">
        <v>0.25</v>
      </c>
      <c r="V79" s="261">
        <v>21.428571428571427</v>
      </c>
      <c r="W79" s="257">
        <v>0.95</v>
      </c>
      <c r="X79" s="260">
        <v>8.1999999999999993</v>
      </c>
      <c r="Y79" s="286">
        <v>30</v>
      </c>
    </row>
    <row r="80" spans="1:25" ht="14">
      <c r="A80" s="284" t="s">
        <v>50</v>
      </c>
      <c r="B80" s="258">
        <v>44987</v>
      </c>
      <c r="C80" s="255" t="s">
        <v>427</v>
      </c>
      <c r="D80" s="292">
        <v>0.37847222222222227</v>
      </c>
      <c r="E80" s="292">
        <v>0.39444444444444443</v>
      </c>
      <c r="F80" s="255"/>
      <c r="G80" s="255"/>
      <c r="H80" s="255"/>
      <c r="I80" s="257">
        <v>10</v>
      </c>
      <c r="J80" s="261">
        <v>4.1470000000000002</v>
      </c>
      <c r="K80" s="261">
        <v>8.8243526941917416</v>
      </c>
      <c r="L80" s="260">
        <v>101</v>
      </c>
      <c r="M80" s="257"/>
      <c r="N80" s="257"/>
      <c r="O80" s="261">
        <v>8.57</v>
      </c>
      <c r="P80" s="261">
        <v>0</v>
      </c>
      <c r="Q80" s="261">
        <v>0</v>
      </c>
      <c r="R80" s="261">
        <v>0</v>
      </c>
      <c r="S80" s="261">
        <v>0</v>
      </c>
      <c r="T80" s="261">
        <v>0</v>
      </c>
      <c r="U80" s="261">
        <v>0</v>
      </c>
      <c r="V80" s="261">
        <v>0</v>
      </c>
      <c r="W80" s="257">
        <v>0</v>
      </c>
      <c r="X80" s="260">
        <v>0</v>
      </c>
      <c r="Y80" s="286">
        <v>0</v>
      </c>
    </row>
    <row r="81" spans="1:25" ht="14">
      <c r="A81" s="284" t="s">
        <v>50</v>
      </c>
      <c r="B81" s="258">
        <v>44987</v>
      </c>
      <c r="C81" s="255" t="s">
        <v>427</v>
      </c>
      <c r="D81" s="292">
        <v>0.37847222222222227</v>
      </c>
      <c r="E81" s="292">
        <v>0.39444444444444443</v>
      </c>
      <c r="F81" s="255"/>
      <c r="G81" s="255"/>
      <c r="H81" s="255"/>
      <c r="I81" s="257">
        <v>17</v>
      </c>
      <c r="J81" s="261">
        <v>3.9670000000000001</v>
      </c>
      <c r="K81" s="261">
        <v>8.8873337998600412</v>
      </c>
      <c r="L81" s="260">
        <v>101</v>
      </c>
      <c r="M81" s="257"/>
      <c r="N81" s="257"/>
      <c r="O81" s="261">
        <v>8.6300000000000008</v>
      </c>
      <c r="P81" s="261">
        <v>0</v>
      </c>
      <c r="Q81" s="261">
        <v>0</v>
      </c>
      <c r="R81" s="261">
        <v>0</v>
      </c>
      <c r="S81" s="261">
        <v>0</v>
      </c>
      <c r="T81" s="261">
        <v>0</v>
      </c>
      <c r="U81" s="261">
        <v>0</v>
      </c>
      <c r="V81" s="261">
        <v>0</v>
      </c>
      <c r="W81" s="257">
        <v>0</v>
      </c>
      <c r="X81" s="260">
        <v>7.2</v>
      </c>
      <c r="Y81" s="286">
        <v>15</v>
      </c>
    </row>
    <row r="82" spans="1:25" ht="14">
      <c r="A82" s="284"/>
      <c r="B82" s="258"/>
      <c r="C82" s="255"/>
      <c r="D82" s="259"/>
      <c r="E82" s="259"/>
      <c r="F82" s="255"/>
      <c r="G82" s="255"/>
      <c r="H82" s="255"/>
      <c r="I82" s="257"/>
      <c r="J82" s="261"/>
      <c r="K82" s="261"/>
      <c r="L82" s="260"/>
      <c r="M82" s="257"/>
      <c r="N82" s="257"/>
      <c r="O82" s="261"/>
      <c r="P82" s="261"/>
      <c r="Q82" s="261"/>
      <c r="R82" s="261"/>
      <c r="S82" s="261"/>
      <c r="T82" s="261"/>
      <c r="U82" s="261"/>
      <c r="V82" s="261"/>
      <c r="W82" s="257"/>
      <c r="X82" s="260"/>
      <c r="Y82" s="286"/>
    </row>
    <row r="83" spans="1:25" ht="14">
      <c r="A83" s="284" t="s">
        <v>50</v>
      </c>
      <c r="B83" s="258">
        <v>45020</v>
      </c>
      <c r="C83" s="255" t="s">
        <v>429</v>
      </c>
      <c r="D83" s="292">
        <v>0.4604166666666667</v>
      </c>
      <c r="E83" s="292">
        <v>0.47916666666666669</v>
      </c>
      <c r="F83" s="260" t="s">
        <v>272</v>
      </c>
      <c r="G83" s="260">
        <v>36</v>
      </c>
      <c r="H83" s="260">
        <v>2</v>
      </c>
      <c r="I83" s="257">
        <v>0.5</v>
      </c>
      <c r="J83" s="261">
        <v>4.78</v>
      </c>
      <c r="K83" s="261">
        <v>9.1532540237928615</v>
      </c>
      <c r="L83" s="260">
        <v>105</v>
      </c>
      <c r="M83" s="257">
        <v>11</v>
      </c>
      <c r="N83" s="257">
        <v>17.8</v>
      </c>
      <c r="O83" s="261">
        <v>8</v>
      </c>
      <c r="P83" s="261">
        <v>0.29032258064516131</v>
      </c>
      <c r="Q83" s="261">
        <v>0.70967741935483875</v>
      </c>
      <c r="R83" s="261">
        <v>11.071428571428571</v>
      </c>
      <c r="S83" s="261" t="s">
        <v>1</v>
      </c>
      <c r="T83" s="261">
        <v>0.5</v>
      </c>
      <c r="U83" s="261">
        <v>0.2857142857142857</v>
      </c>
      <c r="V83" s="261">
        <v>15.714285714285714</v>
      </c>
      <c r="W83" s="257">
        <v>0.95</v>
      </c>
      <c r="X83" s="257">
        <v>0</v>
      </c>
      <c r="Y83" s="285">
        <v>0</v>
      </c>
    </row>
    <row r="84" spans="1:25" ht="14">
      <c r="A84" s="284" t="s">
        <v>50</v>
      </c>
      <c r="B84" s="258">
        <v>45020</v>
      </c>
      <c r="C84" s="255" t="s">
        <v>429</v>
      </c>
      <c r="D84" s="292">
        <v>0.4604166666666667</v>
      </c>
      <c r="E84" s="292">
        <v>0.47916666666666669</v>
      </c>
      <c r="F84" s="255"/>
      <c r="G84" s="255"/>
      <c r="H84" s="255"/>
      <c r="I84" s="257">
        <v>5</v>
      </c>
      <c r="J84" s="261">
        <v>4.7050000000000001</v>
      </c>
      <c r="K84" s="261">
        <v>9.0972708187543727</v>
      </c>
      <c r="L84" s="260">
        <v>104</v>
      </c>
      <c r="M84" s="257"/>
      <c r="N84" s="257"/>
      <c r="O84" s="261">
        <v>8.02</v>
      </c>
      <c r="P84" s="261">
        <v>0.29032258064516131</v>
      </c>
      <c r="Q84" s="261">
        <v>0.83870967741935487</v>
      </c>
      <c r="R84" s="261">
        <v>11.428571428571429</v>
      </c>
      <c r="S84" s="261" t="s">
        <v>1</v>
      </c>
      <c r="T84" s="261">
        <v>0.5714285714285714</v>
      </c>
      <c r="U84" s="261">
        <v>0.3</v>
      </c>
      <c r="V84" s="261">
        <v>16.428571428571427</v>
      </c>
      <c r="W84" s="257">
        <v>1.95</v>
      </c>
      <c r="X84" s="260">
        <v>6.9</v>
      </c>
      <c r="Y84" s="286">
        <v>29</v>
      </c>
    </row>
    <row r="85" spans="1:25" ht="14">
      <c r="A85" s="284" t="s">
        <v>50</v>
      </c>
      <c r="B85" s="258">
        <v>45020</v>
      </c>
      <c r="C85" s="255" t="s">
        <v>429</v>
      </c>
      <c r="D85" s="292">
        <v>0.4604166666666667</v>
      </c>
      <c r="E85" s="292">
        <v>0.47916666666666669</v>
      </c>
      <c r="F85" s="255"/>
      <c r="G85" s="255"/>
      <c r="H85" s="255"/>
      <c r="I85" s="257">
        <v>10</v>
      </c>
      <c r="J85" s="261">
        <v>4.7030000000000003</v>
      </c>
      <c r="K85" s="261">
        <v>9.0062981105668296</v>
      </c>
      <c r="L85" s="260">
        <v>103</v>
      </c>
      <c r="M85" s="257"/>
      <c r="N85" s="257"/>
      <c r="O85" s="261">
        <v>8.0399999999999991</v>
      </c>
      <c r="P85" s="261">
        <v>0</v>
      </c>
      <c r="Q85" s="261">
        <v>0</v>
      </c>
      <c r="R85" s="261">
        <v>0</v>
      </c>
      <c r="S85" s="261">
        <v>0</v>
      </c>
      <c r="T85" s="261">
        <v>0</v>
      </c>
      <c r="U85" s="261">
        <v>0</v>
      </c>
      <c r="V85" s="261">
        <v>0</v>
      </c>
      <c r="W85" s="257">
        <v>0</v>
      </c>
      <c r="X85" s="260">
        <v>0</v>
      </c>
      <c r="Y85" s="286">
        <v>0</v>
      </c>
    </row>
    <row r="86" spans="1:25" ht="14">
      <c r="A86" s="284" t="s">
        <v>50</v>
      </c>
      <c r="B86" s="258">
        <v>45020</v>
      </c>
      <c r="C86" s="255" t="s">
        <v>429</v>
      </c>
      <c r="D86" s="292">
        <v>0.4604166666666667</v>
      </c>
      <c r="E86" s="292">
        <v>0.47916666666666669</v>
      </c>
      <c r="F86" s="255"/>
      <c r="G86" s="255"/>
      <c r="H86" s="255"/>
      <c r="I86" s="257">
        <v>17</v>
      </c>
      <c r="J86" s="261">
        <v>4.7460000000000004</v>
      </c>
      <c r="K86" s="261">
        <v>8.9643107067879644</v>
      </c>
      <c r="L86" s="260">
        <v>103</v>
      </c>
      <c r="M86" s="257"/>
      <c r="N86" s="257"/>
      <c r="O86" s="261">
        <v>8.0399999999999991</v>
      </c>
      <c r="P86" s="261">
        <v>0</v>
      </c>
      <c r="Q86" s="261">
        <v>0</v>
      </c>
      <c r="R86" s="261">
        <v>0</v>
      </c>
      <c r="S86" s="261">
        <v>0</v>
      </c>
      <c r="T86" s="261">
        <v>0</v>
      </c>
      <c r="U86" s="261">
        <v>0</v>
      </c>
      <c r="V86" s="261">
        <v>0</v>
      </c>
      <c r="W86" s="257">
        <v>0</v>
      </c>
      <c r="X86" s="260">
        <v>6.4</v>
      </c>
      <c r="Y86" s="286">
        <v>30</v>
      </c>
    </row>
    <row r="87" spans="1:25" ht="14">
      <c r="A87" s="284"/>
      <c r="B87" s="258"/>
      <c r="C87" s="255"/>
      <c r="D87" s="259"/>
      <c r="E87" s="259"/>
      <c r="F87" s="255"/>
      <c r="G87" s="255"/>
      <c r="H87" s="255"/>
      <c r="I87" s="257"/>
      <c r="J87" s="261"/>
      <c r="K87" s="261"/>
      <c r="L87" s="260"/>
      <c r="M87" s="257"/>
      <c r="N87" s="257"/>
      <c r="O87" s="261"/>
      <c r="P87" s="261"/>
      <c r="Q87" s="261"/>
      <c r="R87" s="261"/>
      <c r="S87" s="261"/>
      <c r="T87" s="261"/>
      <c r="U87" s="261"/>
      <c r="V87" s="261"/>
      <c r="W87" s="257"/>
      <c r="X87" s="260"/>
      <c r="Y87" s="286"/>
    </row>
    <row r="88" spans="1:25" ht="14">
      <c r="A88" s="284" t="s">
        <v>50</v>
      </c>
      <c r="B88" s="258">
        <v>45049</v>
      </c>
      <c r="C88" s="255" t="s">
        <v>430</v>
      </c>
      <c r="D88" s="292">
        <v>0.47986111111111113</v>
      </c>
      <c r="E88" s="292">
        <v>0.50347222222222221</v>
      </c>
      <c r="F88" s="260" t="s">
        <v>272</v>
      </c>
      <c r="G88" s="260">
        <v>22.5</v>
      </c>
      <c r="H88" s="260">
        <v>8</v>
      </c>
      <c r="I88" s="257">
        <v>0.5</v>
      </c>
      <c r="J88" s="261">
        <v>7.6890000000000001</v>
      </c>
      <c r="K88" s="261">
        <v>8.5094471658502453</v>
      </c>
      <c r="L88" s="260">
        <v>105</v>
      </c>
      <c r="M88" s="257">
        <v>10.1</v>
      </c>
      <c r="N88" s="257">
        <v>17.2</v>
      </c>
      <c r="O88" s="261">
        <v>7.83</v>
      </c>
      <c r="P88" s="261">
        <v>0.19354838709677419</v>
      </c>
      <c r="Q88" s="261">
        <v>0.5161290322580645</v>
      </c>
      <c r="R88" s="261">
        <v>7.5</v>
      </c>
      <c r="S88" s="261" t="s">
        <v>1</v>
      </c>
      <c r="T88" s="261" t="s">
        <v>2</v>
      </c>
      <c r="U88" s="261">
        <v>0.22142857142857145</v>
      </c>
      <c r="V88" s="261">
        <v>15</v>
      </c>
      <c r="W88" s="257">
        <v>0.55000000000000004</v>
      </c>
      <c r="X88" s="257">
        <v>0</v>
      </c>
      <c r="Y88" s="285">
        <v>0</v>
      </c>
    </row>
    <row r="89" spans="1:25" ht="14">
      <c r="A89" s="284" t="s">
        <v>50</v>
      </c>
      <c r="B89" s="258">
        <v>45049</v>
      </c>
      <c r="C89" s="255" t="s">
        <v>430</v>
      </c>
      <c r="D89" s="292">
        <v>0.47986111111111113</v>
      </c>
      <c r="E89" s="292">
        <v>0.50347222222222221</v>
      </c>
      <c r="F89" s="255"/>
      <c r="G89" s="255"/>
      <c r="H89" s="255"/>
      <c r="I89" s="257">
        <v>5</v>
      </c>
      <c r="J89" s="261">
        <v>7.7229999999999999</v>
      </c>
      <c r="K89" s="261">
        <v>8.5094471658502453</v>
      </c>
      <c r="L89" s="260">
        <v>105</v>
      </c>
      <c r="M89" s="257"/>
      <c r="N89" s="257"/>
      <c r="O89" s="261">
        <v>7.86</v>
      </c>
      <c r="P89" s="261">
        <v>0.16129032258064516</v>
      </c>
      <c r="Q89" s="261">
        <v>0.4838709677419355</v>
      </c>
      <c r="R89" s="261">
        <v>6.4285714285714288</v>
      </c>
      <c r="S89" s="261" t="s">
        <v>1</v>
      </c>
      <c r="T89" s="261" t="s">
        <v>2</v>
      </c>
      <c r="U89" s="261">
        <v>0.25714285714285717</v>
      </c>
      <c r="V89" s="261">
        <v>14.285714285714286</v>
      </c>
      <c r="W89" s="257">
        <v>0.55000000000000004</v>
      </c>
      <c r="X89" s="260">
        <v>17.600000000000001</v>
      </c>
      <c r="Y89" s="286">
        <v>14</v>
      </c>
    </row>
    <row r="90" spans="1:25" ht="14">
      <c r="A90" s="284" t="s">
        <v>50</v>
      </c>
      <c r="B90" s="258">
        <v>45049</v>
      </c>
      <c r="C90" s="255" t="s">
        <v>430</v>
      </c>
      <c r="D90" s="292">
        <v>0.47986111111111113</v>
      </c>
      <c r="E90" s="292">
        <v>0.50347222222222221</v>
      </c>
      <c r="F90" s="255"/>
      <c r="G90" s="255"/>
      <c r="H90" s="255"/>
      <c r="I90" s="257">
        <v>10</v>
      </c>
      <c r="J90" s="261">
        <v>7.5629999999999997</v>
      </c>
      <c r="K90" s="261">
        <v>8.5934219734079775</v>
      </c>
      <c r="L90" s="260">
        <v>106</v>
      </c>
      <c r="M90" s="257"/>
      <c r="N90" s="257"/>
      <c r="O90" s="261">
        <v>7.86</v>
      </c>
      <c r="P90" s="261">
        <v>0</v>
      </c>
      <c r="Q90" s="261">
        <v>0</v>
      </c>
      <c r="R90" s="261">
        <v>0</v>
      </c>
      <c r="S90" s="261">
        <v>0</v>
      </c>
      <c r="T90" s="261">
        <v>0</v>
      </c>
      <c r="U90" s="261">
        <v>0</v>
      </c>
      <c r="V90" s="261">
        <v>0</v>
      </c>
      <c r="W90" s="257">
        <v>0</v>
      </c>
      <c r="X90" s="260">
        <v>0</v>
      </c>
      <c r="Y90" s="286">
        <v>0</v>
      </c>
    </row>
    <row r="91" spans="1:25" ht="14">
      <c r="A91" s="284" t="s">
        <v>50</v>
      </c>
      <c r="B91" s="258">
        <v>45049</v>
      </c>
      <c r="C91" s="255" t="s">
        <v>430</v>
      </c>
      <c r="D91" s="292">
        <v>0.47986111111111113</v>
      </c>
      <c r="E91" s="292">
        <v>0.50347222222222221</v>
      </c>
      <c r="F91" s="255"/>
      <c r="G91" s="255"/>
      <c r="H91" s="255"/>
      <c r="I91" s="257">
        <v>17</v>
      </c>
      <c r="J91" s="261">
        <v>6.0460000000000003</v>
      </c>
      <c r="K91" s="261">
        <v>8.4884534639608127</v>
      </c>
      <c r="L91" s="260">
        <v>101</v>
      </c>
      <c r="M91" s="257"/>
      <c r="N91" s="257"/>
      <c r="O91" s="261">
        <v>8.17</v>
      </c>
      <c r="P91" s="261">
        <v>0</v>
      </c>
      <c r="Q91" s="261">
        <v>0</v>
      </c>
      <c r="R91" s="261">
        <v>0</v>
      </c>
      <c r="S91" s="261">
        <v>0</v>
      </c>
      <c r="T91" s="261">
        <v>0</v>
      </c>
      <c r="U91" s="261">
        <v>0</v>
      </c>
      <c r="V91" s="261">
        <v>0</v>
      </c>
      <c r="W91" s="257">
        <v>0</v>
      </c>
      <c r="X91" s="260">
        <v>7.2</v>
      </c>
      <c r="Y91" s="286">
        <v>31</v>
      </c>
    </row>
    <row r="92" spans="1:25" ht="14">
      <c r="A92" s="284"/>
      <c r="B92" s="258"/>
      <c r="C92" s="255"/>
      <c r="D92" s="259"/>
      <c r="E92" s="259"/>
      <c r="F92" s="260"/>
      <c r="G92" s="260"/>
      <c r="H92" s="260"/>
      <c r="I92" s="257"/>
      <c r="J92" s="261"/>
      <c r="K92" s="261"/>
      <c r="L92" s="260"/>
      <c r="M92" s="257"/>
      <c r="N92" s="257"/>
      <c r="O92" s="261"/>
      <c r="P92" s="261"/>
      <c r="Q92" s="261"/>
      <c r="R92" s="261"/>
      <c r="S92" s="261"/>
      <c r="T92" s="261"/>
      <c r="U92" s="261"/>
      <c r="V92" s="261"/>
      <c r="W92" s="257"/>
      <c r="X92" s="257"/>
      <c r="Y92" s="285"/>
    </row>
    <row r="93" spans="1:25" ht="14">
      <c r="A93" s="284" t="s">
        <v>50</v>
      </c>
      <c r="B93" s="258">
        <v>45106</v>
      </c>
      <c r="C93" s="255" t="s">
        <v>431</v>
      </c>
      <c r="D93" s="292">
        <v>0.37916666666666665</v>
      </c>
      <c r="E93" s="292">
        <v>0.41250000000000003</v>
      </c>
      <c r="F93" s="260" t="s">
        <v>272</v>
      </c>
      <c r="G93" s="260">
        <v>22.5</v>
      </c>
      <c r="H93" s="260">
        <v>2</v>
      </c>
      <c r="I93" s="257">
        <v>0.5</v>
      </c>
      <c r="J93" s="261">
        <v>15.102</v>
      </c>
      <c r="K93" s="261">
        <v>6.8369489153254017</v>
      </c>
      <c r="L93" s="260">
        <v>102</v>
      </c>
      <c r="M93" s="257">
        <v>9.5</v>
      </c>
      <c r="N93" s="257">
        <v>17.2</v>
      </c>
      <c r="O93" s="261">
        <v>7.57</v>
      </c>
      <c r="P93" s="261">
        <v>0.29032258064516131</v>
      </c>
      <c r="Q93" s="261">
        <v>0.70967741935483875</v>
      </c>
      <c r="R93" s="261">
        <v>9.6428571428571423</v>
      </c>
      <c r="S93" s="261" t="s">
        <v>1</v>
      </c>
      <c r="T93" s="261" t="s">
        <v>2</v>
      </c>
      <c r="U93" s="261">
        <v>0.36428571428571427</v>
      </c>
      <c r="V93" s="261">
        <v>14.285714285714286</v>
      </c>
      <c r="W93" s="257">
        <v>0.8</v>
      </c>
      <c r="X93" s="257">
        <v>0</v>
      </c>
      <c r="Y93" s="285">
        <v>0</v>
      </c>
    </row>
    <row r="94" spans="1:25" ht="14">
      <c r="A94" s="284" t="s">
        <v>50</v>
      </c>
      <c r="B94" s="258">
        <v>45106</v>
      </c>
      <c r="C94" s="255" t="s">
        <v>431</v>
      </c>
      <c r="D94" s="292">
        <v>0.37916666666666665</v>
      </c>
      <c r="E94" s="292">
        <v>0.41250000000000003</v>
      </c>
      <c r="F94" s="255"/>
      <c r="G94" s="255"/>
      <c r="H94" s="255"/>
      <c r="I94" s="257">
        <v>5</v>
      </c>
      <c r="J94" s="261">
        <v>14.64</v>
      </c>
      <c r="K94" s="261">
        <v>7.0258922323302997</v>
      </c>
      <c r="L94" s="260">
        <v>104</v>
      </c>
      <c r="M94" s="257"/>
      <c r="N94" s="257"/>
      <c r="O94" s="261">
        <v>7.61</v>
      </c>
      <c r="P94" s="261">
        <v>0.32258064516129031</v>
      </c>
      <c r="Q94" s="261">
        <v>0.93548387096774188</v>
      </c>
      <c r="R94" s="261">
        <v>9.6428571428571423</v>
      </c>
      <c r="S94" s="261" t="s">
        <v>1</v>
      </c>
      <c r="T94" s="261" t="s">
        <v>2</v>
      </c>
      <c r="U94" s="261">
        <v>0.33999999999999997</v>
      </c>
      <c r="V94" s="261">
        <v>15</v>
      </c>
      <c r="W94" s="257">
        <v>0.95</v>
      </c>
      <c r="X94" s="260">
        <v>5.5</v>
      </c>
      <c r="Y94" s="286">
        <v>31</v>
      </c>
    </row>
    <row r="95" spans="1:25" ht="14">
      <c r="A95" s="284" t="s">
        <v>50</v>
      </c>
      <c r="B95" s="258">
        <v>45106</v>
      </c>
      <c r="C95" s="255" t="s">
        <v>431</v>
      </c>
      <c r="D95" s="292">
        <v>0.37916666666666665</v>
      </c>
      <c r="E95" s="292">
        <v>0.41250000000000003</v>
      </c>
      <c r="F95" s="255"/>
      <c r="G95" s="255"/>
      <c r="H95" s="255"/>
      <c r="I95" s="257">
        <v>10</v>
      </c>
      <c r="J95" s="261">
        <v>13.462999999999999</v>
      </c>
      <c r="K95" s="261">
        <v>6.5850244926522041</v>
      </c>
      <c r="L95" s="260">
        <v>95</v>
      </c>
      <c r="M95" s="257"/>
      <c r="N95" s="257"/>
      <c r="O95" s="261">
        <v>7.64</v>
      </c>
      <c r="P95" s="261">
        <v>0</v>
      </c>
      <c r="Q95" s="261">
        <v>0</v>
      </c>
      <c r="R95" s="261">
        <v>0</v>
      </c>
      <c r="S95" s="261">
        <v>0</v>
      </c>
      <c r="T95" s="261">
        <v>0</v>
      </c>
      <c r="U95" s="261">
        <v>0</v>
      </c>
      <c r="V95" s="261">
        <v>0</v>
      </c>
      <c r="W95" s="257">
        <v>0</v>
      </c>
      <c r="X95" s="260">
        <v>0</v>
      </c>
      <c r="Y95" s="286">
        <v>0</v>
      </c>
    </row>
    <row r="96" spans="1:25" ht="14">
      <c r="A96" s="284" t="s">
        <v>50</v>
      </c>
      <c r="B96" s="258">
        <v>45106</v>
      </c>
      <c r="C96" s="255" t="s">
        <v>431</v>
      </c>
      <c r="D96" s="292">
        <v>0.37916666666666665</v>
      </c>
      <c r="E96" s="292">
        <v>0.41250000000000003</v>
      </c>
      <c r="F96" s="255"/>
      <c r="G96" s="255"/>
      <c r="H96" s="255"/>
      <c r="I96" s="257">
        <v>17</v>
      </c>
      <c r="J96" s="261">
        <v>11.73</v>
      </c>
      <c r="K96" s="261">
        <v>6.780965710286913</v>
      </c>
      <c r="L96" s="260">
        <v>94</v>
      </c>
      <c r="M96" s="257"/>
      <c r="N96" s="257"/>
      <c r="O96" s="261">
        <v>7.73</v>
      </c>
      <c r="P96" s="261">
        <v>0</v>
      </c>
      <c r="Q96" s="261">
        <v>0</v>
      </c>
      <c r="R96" s="261">
        <v>0</v>
      </c>
      <c r="S96" s="261">
        <v>0</v>
      </c>
      <c r="T96" s="261">
        <v>0</v>
      </c>
      <c r="U96" s="261">
        <v>0</v>
      </c>
      <c r="V96" s="261">
        <v>0</v>
      </c>
      <c r="W96" s="257">
        <v>0</v>
      </c>
      <c r="X96" s="260">
        <v>8.8000000000000007</v>
      </c>
      <c r="Y96" s="286">
        <v>23</v>
      </c>
    </row>
    <row r="97" spans="1:25" ht="14">
      <c r="A97" s="284"/>
      <c r="B97" s="258"/>
      <c r="C97" s="255"/>
      <c r="D97" s="259"/>
      <c r="E97" s="259"/>
      <c r="F97" s="260"/>
      <c r="G97" s="260"/>
      <c r="H97" s="260"/>
      <c r="I97" s="257"/>
      <c r="J97" s="257"/>
      <c r="K97" s="261"/>
      <c r="L97" s="260"/>
      <c r="M97" s="257"/>
      <c r="N97" s="257"/>
      <c r="O97" s="257"/>
      <c r="P97" s="261"/>
      <c r="Q97" s="261"/>
      <c r="R97" s="261"/>
      <c r="S97" s="261"/>
      <c r="T97" s="261"/>
      <c r="U97" s="261"/>
      <c r="V97" s="261"/>
      <c r="W97" s="261"/>
      <c r="X97" s="261"/>
      <c r="Y97" s="287"/>
    </row>
    <row r="98" spans="1:25" ht="14">
      <c r="A98" s="284" t="s">
        <v>50</v>
      </c>
      <c r="B98" s="258">
        <v>45140</v>
      </c>
      <c r="C98" s="255" t="s">
        <v>432</v>
      </c>
      <c r="D98" s="292">
        <v>0.39027777777777778</v>
      </c>
      <c r="E98" s="292">
        <v>0.42499999999999999</v>
      </c>
      <c r="F98" s="260" t="s">
        <v>288</v>
      </c>
      <c r="G98" s="260">
        <v>22.5</v>
      </c>
      <c r="H98" s="260">
        <v>7</v>
      </c>
      <c r="I98" s="257">
        <v>0.5</v>
      </c>
      <c r="J98" s="261">
        <v>16.071000000000002</v>
      </c>
      <c r="K98" s="261">
        <v>6.1861441567529738</v>
      </c>
      <c r="L98" s="260">
        <v>96</v>
      </c>
      <c r="M98" s="257">
        <v>9.5</v>
      </c>
      <c r="N98" s="257">
        <v>17.600000000000001</v>
      </c>
      <c r="O98" s="261">
        <v>8.3699999999999992</v>
      </c>
      <c r="P98" s="261">
        <v>0.19354838709677419</v>
      </c>
      <c r="Q98" s="261">
        <v>0.64516129032258063</v>
      </c>
      <c r="R98" s="261">
        <v>10.714285714285714</v>
      </c>
      <c r="S98" s="261" t="s">
        <v>1</v>
      </c>
      <c r="T98" s="261" t="s">
        <v>2</v>
      </c>
      <c r="U98" s="261">
        <v>0.30714285714285711</v>
      </c>
      <c r="V98" s="261">
        <v>20</v>
      </c>
      <c r="W98" s="257">
        <v>1.45</v>
      </c>
      <c r="X98" s="257"/>
      <c r="Y98" s="285"/>
    </row>
    <row r="99" spans="1:25" ht="14">
      <c r="A99" s="284" t="s">
        <v>50</v>
      </c>
      <c r="B99" s="258">
        <v>45140</v>
      </c>
      <c r="C99" s="255" t="s">
        <v>432</v>
      </c>
      <c r="D99" s="292">
        <v>0.39027777777777778</v>
      </c>
      <c r="E99" s="292">
        <v>0.42499999999999999</v>
      </c>
      <c r="F99" s="255"/>
      <c r="G99" s="255"/>
      <c r="H99" s="255"/>
      <c r="I99" s="257">
        <v>5</v>
      </c>
      <c r="J99" s="261">
        <v>15.909000000000001</v>
      </c>
      <c r="K99" s="261">
        <v>6.1791462561231629</v>
      </c>
      <c r="L99" s="260">
        <v>96</v>
      </c>
      <c r="M99" s="257"/>
      <c r="N99" s="257"/>
      <c r="O99" s="261">
        <v>8.3699999999999992</v>
      </c>
      <c r="P99" s="261">
        <v>0.19354838709677419</v>
      </c>
      <c r="Q99" s="261">
        <v>0.70967741935483875</v>
      </c>
      <c r="R99" s="261">
        <v>10.714285714285714</v>
      </c>
      <c r="S99" s="261" t="s">
        <v>1</v>
      </c>
      <c r="T99" s="261" t="s">
        <v>2</v>
      </c>
      <c r="U99" s="261">
        <v>0.27142857142857141</v>
      </c>
      <c r="V99" s="261">
        <v>22.857142857142858</v>
      </c>
      <c r="W99" s="257">
        <v>1.2</v>
      </c>
      <c r="X99" s="260">
        <v>18.2</v>
      </c>
      <c r="Y99" s="286">
        <v>21</v>
      </c>
    </row>
    <row r="100" spans="1:25" ht="14">
      <c r="A100" s="284" t="s">
        <v>50</v>
      </c>
      <c r="B100" s="258">
        <v>45140</v>
      </c>
      <c r="C100" s="255" t="s">
        <v>432</v>
      </c>
      <c r="D100" s="292">
        <v>0.39027777777777778</v>
      </c>
      <c r="E100" s="292">
        <v>0.42499999999999999</v>
      </c>
      <c r="F100" s="255"/>
      <c r="G100" s="255"/>
      <c r="H100" s="255"/>
      <c r="I100" s="257">
        <v>10</v>
      </c>
      <c r="J100" s="261">
        <v>14.622999999999999</v>
      </c>
      <c r="K100" s="261">
        <v>6.1161651504548633</v>
      </c>
      <c r="L100" s="260">
        <v>92</v>
      </c>
      <c r="M100" s="257"/>
      <c r="N100" s="257"/>
      <c r="O100" s="261">
        <v>8.36</v>
      </c>
      <c r="P100" s="261"/>
      <c r="Q100" s="261"/>
      <c r="R100" s="261"/>
      <c r="S100" s="261"/>
      <c r="T100" s="261"/>
      <c r="U100" s="261"/>
      <c r="V100" s="261"/>
      <c r="W100" s="257"/>
      <c r="X100" s="260"/>
      <c r="Y100" s="286"/>
    </row>
    <row r="101" spans="1:25" ht="14">
      <c r="A101" s="284" t="s">
        <v>50</v>
      </c>
      <c r="B101" s="258">
        <v>45140</v>
      </c>
      <c r="C101" s="255" t="s">
        <v>432</v>
      </c>
      <c r="D101" s="292">
        <v>0.39027777777777778</v>
      </c>
      <c r="E101" s="292">
        <v>0.42499999999999999</v>
      </c>
      <c r="F101" s="255"/>
      <c r="G101" s="255"/>
      <c r="H101" s="255"/>
      <c r="I101" s="257">
        <v>17</v>
      </c>
      <c r="J101" s="261">
        <v>10.707000000000001</v>
      </c>
      <c r="K101" s="261">
        <v>5.5143456962911124</v>
      </c>
      <c r="L101" s="260">
        <v>76</v>
      </c>
      <c r="M101" s="257"/>
      <c r="N101" s="257"/>
      <c r="O101" s="261">
        <v>8.36</v>
      </c>
      <c r="P101" s="261"/>
      <c r="Q101" s="261"/>
      <c r="R101" s="261"/>
      <c r="S101" s="261"/>
      <c r="T101" s="261"/>
      <c r="U101" s="261"/>
      <c r="V101" s="261"/>
      <c r="W101" s="257"/>
      <c r="X101" s="260">
        <v>8.1999999999999993</v>
      </c>
      <c r="Y101" s="286">
        <v>23</v>
      </c>
    </row>
    <row r="102" spans="1:25" ht="14">
      <c r="A102" s="284"/>
      <c r="B102" s="258"/>
      <c r="C102" s="255"/>
      <c r="D102" s="259"/>
      <c r="E102" s="259"/>
      <c r="F102" s="255"/>
      <c r="G102" s="255"/>
      <c r="H102" s="255"/>
      <c r="I102" s="257"/>
      <c r="J102" s="257"/>
      <c r="K102" s="257"/>
      <c r="L102" s="257"/>
      <c r="M102" s="257"/>
      <c r="N102" s="257"/>
      <c r="O102" s="257"/>
      <c r="P102" s="261"/>
      <c r="Q102" s="261"/>
      <c r="R102" s="261"/>
      <c r="S102" s="261"/>
      <c r="T102" s="261"/>
      <c r="U102" s="261"/>
      <c r="V102" s="261"/>
      <c r="W102" s="257"/>
      <c r="X102" s="257"/>
      <c r="Y102" s="285"/>
    </row>
    <row r="103" spans="1:25" ht="14">
      <c r="A103" s="284" t="s">
        <v>50</v>
      </c>
      <c r="B103" s="258">
        <v>45174</v>
      </c>
      <c r="C103" s="255" t="s">
        <v>430</v>
      </c>
      <c r="D103" s="292">
        <v>0.40277777777777773</v>
      </c>
      <c r="E103" s="292">
        <v>0.43194444444444446</v>
      </c>
      <c r="F103" s="260" t="s">
        <v>283</v>
      </c>
      <c r="G103" s="296" t="s">
        <v>433</v>
      </c>
      <c r="H103" s="296">
        <v>0</v>
      </c>
      <c r="I103" s="257">
        <v>0.5</v>
      </c>
      <c r="J103" s="261">
        <v>12.920999999999999</v>
      </c>
      <c r="K103" s="261">
        <v>7.0468859342197341</v>
      </c>
      <c r="L103" s="260">
        <v>100</v>
      </c>
      <c r="M103" s="257">
        <v>9.9</v>
      </c>
      <c r="N103" s="257">
        <v>17.2</v>
      </c>
      <c r="O103" s="261">
        <v>7.83</v>
      </c>
      <c r="P103" s="261">
        <v>0.38709677419354838</v>
      </c>
      <c r="Q103" s="261">
        <v>0.77419354838709675</v>
      </c>
      <c r="R103" s="261">
        <v>11.428571428571429</v>
      </c>
      <c r="S103" s="261" t="s">
        <v>1</v>
      </c>
      <c r="T103" s="261" t="s">
        <v>2</v>
      </c>
      <c r="U103" s="261">
        <v>0.31428571428571433</v>
      </c>
      <c r="V103" s="261">
        <v>17.857142857142858</v>
      </c>
      <c r="W103" s="257">
        <v>0.95</v>
      </c>
      <c r="X103" s="257"/>
      <c r="Y103" s="285"/>
    </row>
    <row r="104" spans="1:25" ht="14">
      <c r="A104" s="284" t="s">
        <v>50</v>
      </c>
      <c r="B104" s="258">
        <v>45174</v>
      </c>
      <c r="C104" s="255" t="s">
        <v>430</v>
      </c>
      <c r="D104" s="292">
        <v>0.40277777777777773</v>
      </c>
      <c r="E104" s="292">
        <v>0.43194444444444446</v>
      </c>
      <c r="F104" s="255"/>
      <c r="G104" s="255"/>
      <c r="H104" s="255"/>
      <c r="I104" s="257">
        <v>5</v>
      </c>
      <c r="J104" s="261">
        <v>11.015000000000001</v>
      </c>
      <c r="K104" s="261">
        <v>6.9419174247725683</v>
      </c>
      <c r="L104" s="260">
        <v>95</v>
      </c>
      <c r="M104" s="257"/>
      <c r="N104" s="257"/>
      <c r="O104" s="261">
        <v>7.78</v>
      </c>
      <c r="P104" s="261">
        <v>0.45161290322580644</v>
      </c>
      <c r="Q104" s="261">
        <v>1.032258064516129</v>
      </c>
      <c r="R104" s="261">
        <v>12.142857142857142</v>
      </c>
      <c r="S104" s="261" t="s">
        <v>1</v>
      </c>
      <c r="T104" s="261" t="s">
        <v>2</v>
      </c>
      <c r="U104" s="261">
        <v>0.32142857142857145</v>
      </c>
      <c r="V104" s="261">
        <v>15</v>
      </c>
      <c r="W104" s="257">
        <v>1.05</v>
      </c>
      <c r="X104" s="260">
        <v>6.1</v>
      </c>
      <c r="Y104" s="286">
        <v>13</v>
      </c>
    </row>
    <row r="105" spans="1:25" ht="14">
      <c r="A105" s="284" t="s">
        <v>50</v>
      </c>
      <c r="B105" s="258">
        <v>45174</v>
      </c>
      <c r="C105" s="255" t="s">
        <v>430</v>
      </c>
      <c r="D105" s="292">
        <v>0.40277777777777773</v>
      </c>
      <c r="E105" s="292">
        <v>0.43194444444444446</v>
      </c>
      <c r="F105" s="255"/>
      <c r="G105" s="255"/>
      <c r="H105" s="255"/>
      <c r="I105" s="257">
        <v>10</v>
      </c>
      <c r="J105" s="261">
        <v>9.6159999999999997</v>
      </c>
      <c r="K105" s="261">
        <v>6.7949615115465365</v>
      </c>
      <c r="L105" s="260">
        <v>90</v>
      </c>
      <c r="M105" s="257"/>
      <c r="N105" s="257"/>
      <c r="O105" s="261">
        <v>7.78</v>
      </c>
      <c r="P105" s="261"/>
      <c r="Q105" s="261"/>
      <c r="R105" s="261"/>
      <c r="S105" s="261"/>
      <c r="T105" s="261"/>
      <c r="U105" s="261"/>
      <c r="V105" s="261"/>
      <c r="W105" s="257"/>
      <c r="X105" s="260"/>
      <c r="Y105" s="286"/>
    </row>
    <row r="106" spans="1:25" ht="14">
      <c r="A106" s="284" t="s">
        <v>50</v>
      </c>
      <c r="B106" s="258">
        <v>45174</v>
      </c>
      <c r="C106" s="255" t="s">
        <v>430</v>
      </c>
      <c r="D106" s="292">
        <v>0.40277777777777773</v>
      </c>
      <c r="E106" s="292">
        <v>0.43194444444444446</v>
      </c>
      <c r="F106" s="255"/>
      <c r="G106" s="255"/>
      <c r="H106" s="255"/>
      <c r="I106" s="257">
        <v>17</v>
      </c>
      <c r="J106" s="261">
        <v>9.7889999999999997</v>
      </c>
      <c r="K106" s="261">
        <v>6.7039888033589925</v>
      </c>
      <c r="L106" s="260">
        <v>89</v>
      </c>
      <c r="M106" s="257"/>
      <c r="N106" s="257"/>
      <c r="O106" s="261">
        <v>7.82</v>
      </c>
      <c r="P106" s="261"/>
      <c r="Q106" s="261"/>
      <c r="R106" s="261"/>
      <c r="S106" s="261"/>
      <c r="T106" s="261"/>
      <c r="U106" s="261"/>
      <c r="V106" s="261"/>
      <c r="W106" s="257"/>
      <c r="X106" s="260">
        <v>5</v>
      </c>
      <c r="Y106" s="286">
        <v>6</v>
      </c>
    </row>
    <row r="107" spans="1:25" ht="14">
      <c r="A107" s="284"/>
      <c r="B107" s="258"/>
      <c r="C107" s="255"/>
      <c r="D107" s="259"/>
      <c r="E107" s="259"/>
      <c r="F107" s="255"/>
      <c r="G107" s="255"/>
      <c r="H107" s="255"/>
      <c r="I107" s="257"/>
      <c r="J107" s="261"/>
      <c r="K107" s="261"/>
      <c r="L107" s="260"/>
      <c r="M107" s="257"/>
      <c r="N107" s="257"/>
      <c r="O107" s="261"/>
      <c r="P107" s="261"/>
      <c r="Q107" s="261"/>
      <c r="R107" s="261"/>
      <c r="S107" s="261"/>
      <c r="T107" s="261"/>
      <c r="U107" s="261"/>
      <c r="V107" s="261"/>
      <c r="W107" s="257"/>
      <c r="X107" s="260"/>
      <c r="Y107" s="286"/>
    </row>
    <row r="108" spans="1:25" ht="14">
      <c r="A108" s="284" t="s">
        <v>50</v>
      </c>
      <c r="B108" s="258">
        <v>45208</v>
      </c>
      <c r="C108" s="255" t="s">
        <v>427</v>
      </c>
      <c r="D108" s="292">
        <v>0.37638888888888888</v>
      </c>
      <c r="E108" s="292">
        <v>0.39444444444444443</v>
      </c>
      <c r="F108" s="260" t="s">
        <v>41</v>
      </c>
      <c r="G108" s="296">
        <v>22.5</v>
      </c>
      <c r="H108" s="296">
        <v>2</v>
      </c>
      <c r="I108" s="257">
        <v>0.5</v>
      </c>
      <c r="J108" s="261">
        <v>11.832000000000001</v>
      </c>
      <c r="K108" s="261">
        <v>6.4310706787963605</v>
      </c>
      <c r="L108" s="260">
        <v>89.7</v>
      </c>
      <c r="M108" s="257">
        <v>6</v>
      </c>
      <c r="N108" s="257">
        <v>17.399999999999999</v>
      </c>
      <c r="O108" s="261">
        <v>8.5</v>
      </c>
      <c r="P108" s="261">
        <v>0.54838709677419351</v>
      </c>
      <c r="Q108" s="261">
        <v>0.83870967741935487</v>
      </c>
      <c r="R108" s="261">
        <v>15</v>
      </c>
      <c r="S108" s="261">
        <v>0.14285714285714285</v>
      </c>
      <c r="T108" s="261">
        <v>0.7142857142857143</v>
      </c>
      <c r="U108" s="261">
        <v>0.37142857142857144</v>
      </c>
      <c r="V108" s="261">
        <v>17.857142857142858</v>
      </c>
      <c r="W108" s="257">
        <v>1.95</v>
      </c>
      <c r="X108" s="257"/>
      <c r="Y108" s="285"/>
    </row>
    <row r="109" spans="1:25" ht="14">
      <c r="A109" s="284" t="s">
        <v>50</v>
      </c>
      <c r="B109" s="258">
        <v>45208</v>
      </c>
      <c r="C109" s="255" t="s">
        <v>427</v>
      </c>
      <c r="D109" s="292">
        <v>0.37638888888888888</v>
      </c>
      <c r="E109" s="292">
        <v>0.39444444444444443</v>
      </c>
      <c r="F109" s="255"/>
      <c r="G109" s="255"/>
      <c r="H109" s="255"/>
      <c r="I109" s="257">
        <v>5</v>
      </c>
      <c r="J109" s="261">
        <v>11.576000000000001</v>
      </c>
      <c r="K109" s="261">
        <v>6.4240727781665496</v>
      </c>
      <c r="L109" s="260">
        <v>89.11</v>
      </c>
      <c r="M109" s="257"/>
      <c r="N109" s="257"/>
      <c r="O109" s="261">
        <v>8.6199999999999992</v>
      </c>
      <c r="P109" s="261">
        <v>0.58064516129032262</v>
      </c>
      <c r="Q109" s="261">
        <v>1</v>
      </c>
      <c r="R109" s="261">
        <v>15</v>
      </c>
      <c r="S109" s="261">
        <v>0.14285714285714285</v>
      </c>
      <c r="T109" s="261">
        <v>0.7857142857142857</v>
      </c>
      <c r="U109" s="261">
        <v>0.33571428571428574</v>
      </c>
      <c r="V109" s="261">
        <v>17.857142857142858</v>
      </c>
      <c r="W109" s="257">
        <v>1.85</v>
      </c>
      <c r="X109" s="260">
        <v>14.7</v>
      </c>
      <c r="Y109" s="286">
        <v>15</v>
      </c>
    </row>
    <row r="110" spans="1:25" ht="14">
      <c r="A110" s="284" t="s">
        <v>50</v>
      </c>
      <c r="B110" s="258">
        <v>45208</v>
      </c>
      <c r="C110" s="255" t="s">
        <v>427</v>
      </c>
      <c r="D110" s="292">
        <v>0.37638888888888888</v>
      </c>
      <c r="E110" s="292">
        <v>0.39444444444444443</v>
      </c>
      <c r="F110" s="255"/>
      <c r="G110" s="255"/>
      <c r="H110" s="255"/>
      <c r="I110" s="257">
        <v>10</v>
      </c>
      <c r="J110" s="261">
        <v>11.551</v>
      </c>
      <c r="K110" s="261">
        <v>6.1441567529741068</v>
      </c>
      <c r="L110" s="260">
        <v>85.22</v>
      </c>
      <c r="M110" s="257"/>
      <c r="N110" s="257"/>
      <c r="O110" s="261">
        <v>8.66</v>
      </c>
      <c r="P110" s="261"/>
      <c r="Q110" s="261"/>
      <c r="R110" s="261"/>
      <c r="S110" s="261"/>
      <c r="T110" s="261"/>
      <c r="U110" s="261"/>
      <c r="V110" s="261"/>
      <c r="W110" s="257"/>
      <c r="X110" s="260"/>
      <c r="Y110" s="286"/>
    </row>
    <row r="111" spans="1:25" ht="14">
      <c r="A111" s="288" t="s">
        <v>50</v>
      </c>
      <c r="B111" s="289">
        <v>45208</v>
      </c>
      <c r="C111" s="256" t="s">
        <v>427</v>
      </c>
      <c r="D111" s="293">
        <v>0.37638888888888888</v>
      </c>
      <c r="E111" s="293">
        <v>0.39444444444444443</v>
      </c>
      <c r="F111" s="256"/>
      <c r="G111" s="256"/>
      <c r="H111" s="256"/>
      <c r="I111" s="290">
        <v>17</v>
      </c>
      <c r="J111" s="291">
        <v>11.48</v>
      </c>
      <c r="K111" s="291">
        <v>5.6892932120363895</v>
      </c>
      <c r="L111" s="294">
        <v>78.900000000000006</v>
      </c>
      <c r="M111" s="290"/>
      <c r="N111" s="290"/>
      <c r="O111" s="291">
        <v>8.86</v>
      </c>
      <c r="P111" s="291"/>
      <c r="Q111" s="291"/>
      <c r="R111" s="291"/>
      <c r="S111" s="291"/>
      <c r="T111" s="291"/>
      <c r="U111" s="291"/>
      <c r="V111" s="291"/>
      <c r="W111" s="290"/>
      <c r="X111" s="294">
        <v>3</v>
      </c>
      <c r="Y111" s="295">
        <v>18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4330-3400-1049-A33B-D2AF9D218A62}">
  <dimension ref="A1:I44"/>
  <sheetViews>
    <sheetView zoomScaleNormal="100" workbookViewId="0">
      <selection activeCell="J52" sqref="J52"/>
    </sheetView>
  </sheetViews>
  <sheetFormatPr baseColWidth="10" defaultRowHeight="16"/>
  <cols>
    <col min="1" max="1" width="5.5" style="344" customWidth="1"/>
    <col min="2" max="2" width="15.83203125" style="344" customWidth="1"/>
    <col min="3" max="3" width="15.33203125" style="419" customWidth="1"/>
    <col min="4" max="4" width="14.33203125" style="419" customWidth="1"/>
    <col min="5" max="5" width="13.83203125" style="419" customWidth="1"/>
    <col min="6" max="6" width="9.83203125" style="344" customWidth="1"/>
    <col min="7" max="9" width="10.83203125" style="344"/>
    <col min="10" max="10" width="10.6640625" style="344" customWidth="1"/>
    <col min="11" max="11" width="12.5" style="344" customWidth="1"/>
    <col min="12" max="12" width="11" style="344" customWidth="1"/>
    <col min="13" max="13" width="13.83203125" style="344" customWidth="1"/>
    <col min="14" max="14" width="16.6640625" style="344" customWidth="1"/>
    <col min="15" max="16384" width="10.83203125" style="344"/>
  </cols>
  <sheetData>
    <row r="1" spans="1:9" s="341" customFormat="1" ht="36" customHeight="1">
      <c r="A1" s="338" t="s">
        <v>634</v>
      </c>
      <c r="B1" s="339"/>
      <c r="C1" s="340"/>
      <c r="D1" s="340"/>
      <c r="E1" s="340"/>
      <c r="F1" s="339"/>
      <c r="G1" s="339"/>
      <c r="H1" s="339"/>
      <c r="I1" s="339"/>
    </row>
    <row r="2" spans="1:9" s="341" customFormat="1" ht="20" customHeight="1">
      <c r="A2" s="339" t="s">
        <v>603</v>
      </c>
      <c r="B2" s="339"/>
      <c r="C2" s="340"/>
      <c r="D2" s="340"/>
      <c r="E2" s="340"/>
      <c r="F2" s="339"/>
      <c r="G2" s="339"/>
      <c r="H2" s="339"/>
      <c r="I2" s="339"/>
    </row>
    <row r="3" spans="1:9" s="341" customFormat="1" ht="22" customHeight="1">
      <c r="A3" s="339" t="s">
        <v>635</v>
      </c>
      <c r="B3" s="339"/>
      <c r="C3" s="340"/>
      <c r="D3" s="340"/>
      <c r="E3" s="340"/>
      <c r="F3" s="339"/>
      <c r="G3" s="339"/>
      <c r="H3" s="339"/>
      <c r="I3" s="339"/>
    </row>
    <row r="4" spans="1:9" ht="17" customHeight="1">
      <c r="A4" s="459"/>
      <c r="B4" s="342"/>
      <c r="C4" s="343"/>
      <c r="D4" s="343"/>
      <c r="E4" s="343"/>
      <c r="F4" s="342"/>
      <c r="G4" s="342"/>
      <c r="H4" s="342"/>
      <c r="I4" s="342"/>
    </row>
    <row r="5" spans="1:9" ht="15" customHeight="1">
      <c r="A5" s="352"/>
      <c r="B5" s="346"/>
      <c r="C5" s="347" t="s">
        <v>522</v>
      </c>
      <c r="D5" s="347" t="s">
        <v>50</v>
      </c>
      <c r="E5" s="347" t="s">
        <v>523</v>
      </c>
      <c r="F5" s="348" t="s">
        <v>524</v>
      </c>
      <c r="G5" s="347" t="s">
        <v>525</v>
      </c>
      <c r="H5" s="443" t="s">
        <v>526</v>
      </c>
      <c r="I5" s="343"/>
    </row>
    <row r="6" spans="1:9" ht="16" customHeight="1" thickBot="1">
      <c r="A6" s="345" t="s">
        <v>636</v>
      </c>
      <c r="B6" s="346"/>
      <c r="C6" s="351"/>
      <c r="D6" s="351"/>
      <c r="E6" s="351"/>
      <c r="F6" s="346"/>
      <c r="G6" s="346"/>
      <c r="H6" s="444"/>
      <c r="I6" s="342"/>
    </row>
    <row r="7" spans="1:9" ht="15" customHeight="1">
      <c r="A7" s="352"/>
      <c r="B7" s="423" t="s">
        <v>637</v>
      </c>
      <c r="C7" s="460" t="s">
        <v>638</v>
      </c>
      <c r="D7" s="461" t="s">
        <v>170</v>
      </c>
      <c r="E7" s="430" t="s">
        <v>639</v>
      </c>
      <c r="F7" s="356" t="s">
        <v>607</v>
      </c>
      <c r="G7" s="356" t="s">
        <v>532</v>
      </c>
      <c r="H7" s="357" t="s">
        <v>608</v>
      </c>
      <c r="I7" s="411"/>
    </row>
    <row r="8" spans="1:9" ht="15" customHeight="1">
      <c r="A8" s="360"/>
      <c r="B8" s="428" t="s">
        <v>640</v>
      </c>
      <c r="C8" s="430" t="s">
        <v>639</v>
      </c>
      <c r="D8" s="438" t="s">
        <v>170</v>
      </c>
      <c r="E8" s="430" t="s">
        <v>639</v>
      </c>
      <c r="F8" s="364" t="s">
        <v>607</v>
      </c>
      <c r="G8" s="364" t="s">
        <v>532</v>
      </c>
      <c r="H8" s="365" t="s">
        <v>608</v>
      </c>
      <c r="I8" s="411"/>
    </row>
    <row r="9" spans="1:9" ht="15" customHeight="1">
      <c r="A9" s="360"/>
      <c r="B9" s="428" t="s">
        <v>641</v>
      </c>
      <c r="C9" s="430" t="s">
        <v>639</v>
      </c>
      <c r="D9" s="438" t="s">
        <v>170</v>
      </c>
      <c r="E9" s="430" t="s">
        <v>639</v>
      </c>
      <c r="F9" s="364" t="s">
        <v>607</v>
      </c>
      <c r="G9" s="364" t="s">
        <v>532</v>
      </c>
      <c r="H9" s="365" t="s">
        <v>608</v>
      </c>
      <c r="I9" s="411"/>
    </row>
    <row r="10" spans="1:9" ht="15" customHeight="1">
      <c r="A10" s="360"/>
      <c r="B10" s="428" t="s">
        <v>642</v>
      </c>
      <c r="C10" s="430" t="s">
        <v>639</v>
      </c>
      <c r="D10" s="438" t="s">
        <v>170</v>
      </c>
      <c r="E10" s="430" t="s">
        <v>639</v>
      </c>
      <c r="F10" s="364" t="s">
        <v>607</v>
      </c>
      <c r="G10" s="364" t="s">
        <v>532</v>
      </c>
      <c r="H10" s="365" t="s">
        <v>608</v>
      </c>
      <c r="I10" s="411"/>
    </row>
    <row r="11" spans="1:9" ht="15" customHeight="1">
      <c r="A11" s="360"/>
      <c r="B11" s="428" t="s">
        <v>643</v>
      </c>
      <c r="C11" s="462" t="s">
        <v>644</v>
      </c>
      <c r="D11" s="438" t="s">
        <v>170</v>
      </c>
      <c r="E11" s="430" t="s">
        <v>639</v>
      </c>
      <c r="F11" s="364" t="s">
        <v>607</v>
      </c>
      <c r="G11" s="364" t="s">
        <v>532</v>
      </c>
      <c r="H11" s="365" t="s">
        <v>608</v>
      </c>
      <c r="I11" s="411"/>
    </row>
    <row r="12" spans="1:9" ht="15" customHeight="1">
      <c r="A12" s="360"/>
      <c r="B12" s="428" t="s">
        <v>645</v>
      </c>
      <c r="C12" s="462" t="s">
        <v>646</v>
      </c>
      <c r="D12" s="438" t="s">
        <v>170</v>
      </c>
      <c r="E12" s="462" t="s">
        <v>647</v>
      </c>
      <c r="F12" s="364" t="s">
        <v>607</v>
      </c>
      <c r="G12" s="364" t="s">
        <v>532</v>
      </c>
      <c r="H12" s="365" t="s">
        <v>608</v>
      </c>
      <c r="I12" s="411"/>
    </row>
    <row r="13" spans="1:9" ht="15" customHeight="1">
      <c r="A13" s="360"/>
      <c r="B13" s="428" t="s">
        <v>648</v>
      </c>
      <c r="C13" s="430" t="s">
        <v>639</v>
      </c>
      <c r="D13" s="438" t="s">
        <v>170</v>
      </c>
      <c r="E13" s="430" t="s">
        <v>639</v>
      </c>
      <c r="F13" s="364" t="s">
        <v>607</v>
      </c>
      <c r="G13" s="364" t="s">
        <v>532</v>
      </c>
      <c r="H13" s="365" t="s">
        <v>608</v>
      </c>
      <c r="I13" s="411"/>
    </row>
    <row r="14" spans="1:9" ht="18" customHeight="1" thickBot="1">
      <c r="A14" s="371"/>
      <c r="B14" s="463" t="s">
        <v>649</v>
      </c>
      <c r="C14" s="440">
        <v>1.01</v>
      </c>
      <c r="D14" s="464" t="s">
        <v>170</v>
      </c>
      <c r="E14" s="464" t="s">
        <v>647</v>
      </c>
      <c r="F14" s="374" t="s">
        <v>607</v>
      </c>
      <c r="G14" s="374" t="s">
        <v>532</v>
      </c>
      <c r="H14" s="375" t="s">
        <v>608</v>
      </c>
      <c r="I14" s="411"/>
    </row>
    <row r="15" spans="1:9" ht="27" customHeight="1">
      <c r="A15" s="339"/>
      <c r="B15" s="339"/>
      <c r="C15" s="340"/>
      <c r="D15" s="340"/>
      <c r="E15" s="340"/>
      <c r="F15" s="385"/>
      <c r="G15" s="339"/>
      <c r="H15" s="339"/>
      <c r="I15" s="342"/>
    </row>
    <row r="16" spans="1:9" ht="15" customHeight="1">
      <c r="A16" s="352"/>
      <c r="B16" s="346"/>
      <c r="C16" s="347" t="s">
        <v>522</v>
      </c>
      <c r="D16" s="347" t="s">
        <v>50</v>
      </c>
      <c r="E16" s="347" t="s">
        <v>523</v>
      </c>
      <c r="F16" s="348" t="s">
        <v>524</v>
      </c>
      <c r="G16" s="347" t="s">
        <v>525</v>
      </c>
      <c r="H16" s="443" t="s">
        <v>526</v>
      </c>
      <c r="I16" s="343"/>
    </row>
    <row r="17" spans="1:9" ht="17" customHeight="1" thickBot="1">
      <c r="A17" s="345" t="s">
        <v>636</v>
      </c>
      <c r="B17" s="346"/>
      <c r="C17" s="348"/>
      <c r="D17" s="348"/>
      <c r="E17" s="348"/>
      <c r="F17" s="346"/>
      <c r="G17" s="346"/>
      <c r="H17" s="444"/>
      <c r="I17" s="342"/>
    </row>
    <row r="18" spans="1:9" ht="15" customHeight="1">
      <c r="A18" s="352"/>
      <c r="B18" s="423" t="s">
        <v>637</v>
      </c>
      <c r="C18" s="465">
        <f>C7/(C$27/100)</f>
        <v>2.4444444444444442</v>
      </c>
      <c r="D18" s="425" t="s">
        <v>170</v>
      </c>
      <c r="E18" s="466">
        <f>E7/(E$27/100)</f>
        <v>2.150537634408602</v>
      </c>
      <c r="F18" s="356" t="s">
        <v>650</v>
      </c>
      <c r="G18" s="356" t="s">
        <v>532</v>
      </c>
      <c r="H18" s="357" t="s">
        <v>608</v>
      </c>
      <c r="I18" s="411"/>
    </row>
    <row r="19" spans="1:9" ht="15" customHeight="1">
      <c r="A19" s="360"/>
      <c r="B19" s="428" t="s">
        <v>640</v>
      </c>
      <c r="C19" s="467">
        <f t="shared" ref="C19:C24" si="0">C8/(C$27/100)</f>
        <v>1.4814814814814814</v>
      </c>
      <c r="D19" s="438" t="s">
        <v>170</v>
      </c>
      <c r="E19" s="467">
        <f t="shared" ref="E19:E22" si="1">E8/(E$27/100)</f>
        <v>2.150537634408602</v>
      </c>
      <c r="F19" s="364" t="s">
        <v>650</v>
      </c>
      <c r="G19" s="364" t="s">
        <v>532</v>
      </c>
      <c r="H19" s="365" t="s">
        <v>608</v>
      </c>
      <c r="I19" s="411"/>
    </row>
    <row r="20" spans="1:9" ht="15" customHeight="1">
      <c r="A20" s="360"/>
      <c r="B20" s="428" t="s">
        <v>641</v>
      </c>
      <c r="C20" s="467">
        <f t="shared" si="0"/>
        <v>1.4814814814814814</v>
      </c>
      <c r="D20" s="438" t="s">
        <v>170</v>
      </c>
      <c r="E20" s="467">
        <f t="shared" si="1"/>
        <v>2.150537634408602</v>
      </c>
      <c r="F20" s="364" t="s">
        <v>650</v>
      </c>
      <c r="G20" s="364" t="s">
        <v>532</v>
      </c>
      <c r="H20" s="365" t="s">
        <v>608</v>
      </c>
      <c r="I20" s="411"/>
    </row>
    <row r="21" spans="1:9" ht="15" customHeight="1">
      <c r="A21" s="360"/>
      <c r="B21" s="428" t="s">
        <v>642</v>
      </c>
      <c r="C21" s="467">
        <f t="shared" si="0"/>
        <v>1.4814814814814814</v>
      </c>
      <c r="D21" s="438" t="s">
        <v>170</v>
      </c>
      <c r="E21" s="467">
        <f t="shared" si="1"/>
        <v>2.150537634408602</v>
      </c>
      <c r="F21" s="364" t="s">
        <v>650</v>
      </c>
      <c r="G21" s="364" t="s">
        <v>532</v>
      </c>
      <c r="H21" s="365" t="s">
        <v>608</v>
      </c>
      <c r="I21" s="411"/>
    </row>
    <row r="22" spans="1:9" ht="15" customHeight="1">
      <c r="A22" s="360"/>
      <c r="B22" s="428" t="s">
        <v>643</v>
      </c>
      <c r="C22" s="468">
        <f t="shared" si="0"/>
        <v>2.2962962962962963</v>
      </c>
      <c r="D22" s="438" t="s">
        <v>170</v>
      </c>
      <c r="E22" s="467">
        <f t="shared" si="1"/>
        <v>2.150537634408602</v>
      </c>
      <c r="F22" s="364" t="s">
        <v>650</v>
      </c>
      <c r="G22" s="364" t="s">
        <v>532</v>
      </c>
      <c r="H22" s="365" t="s">
        <v>608</v>
      </c>
      <c r="I22" s="411"/>
    </row>
    <row r="23" spans="1:9" ht="15" customHeight="1">
      <c r="A23" s="360"/>
      <c r="B23" s="428" t="s">
        <v>645</v>
      </c>
      <c r="C23" s="468">
        <f t="shared" si="0"/>
        <v>2.7407407407407405</v>
      </c>
      <c r="D23" s="438" t="s">
        <v>170</v>
      </c>
      <c r="E23" s="468">
        <f>E12/(E$27/100)</f>
        <v>2.4731182795698921</v>
      </c>
      <c r="F23" s="364" t="s">
        <v>650</v>
      </c>
      <c r="G23" s="364" t="s">
        <v>532</v>
      </c>
      <c r="H23" s="365" t="s">
        <v>608</v>
      </c>
      <c r="I23" s="411"/>
    </row>
    <row r="24" spans="1:9" ht="15" customHeight="1">
      <c r="A24" s="360"/>
      <c r="B24" s="428" t="s">
        <v>648</v>
      </c>
      <c r="C24" s="467">
        <f t="shared" si="0"/>
        <v>1.4814814814814814</v>
      </c>
      <c r="D24" s="438" t="s">
        <v>170</v>
      </c>
      <c r="E24" s="467">
        <f t="shared" ref="E24" si="2">E13/(E$27/100)</f>
        <v>2.150537634408602</v>
      </c>
      <c r="F24" s="364" t="s">
        <v>650</v>
      </c>
      <c r="G24" s="364" t="s">
        <v>532</v>
      </c>
      <c r="H24" s="365" t="s">
        <v>608</v>
      </c>
      <c r="I24" s="411"/>
    </row>
    <row r="25" spans="1:9" ht="18" customHeight="1" thickBot="1">
      <c r="A25" s="360"/>
      <c r="B25" s="463" t="s">
        <v>649</v>
      </c>
      <c r="C25" s="469">
        <f>C14/(C$27/100)</f>
        <v>7.481481481481481</v>
      </c>
      <c r="D25" s="470" t="s">
        <v>170</v>
      </c>
      <c r="E25" s="469">
        <f>E14/(E$27/100)</f>
        <v>2.4731182795698921</v>
      </c>
      <c r="F25" s="374" t="s">
        <v>650</v>
      </c>
      <c r="G25" s="374" t="s">
        <v>532</v>
      </c>
      <c r="H25" s="375" t="s">
        <v>608</v>
      </c>
      <c r="I25" s="411"/>
    </row>
    <row r="26" spans="1:9" ht="15" customHeight="1">
      <c r="A26" s="391" t="s">
        <v>545</v>
      </c>
      <c r="B26" s="392"/>
      <c r="C26" s="393"/>
      <c r="D26" s="393"/>
      <c r="E26" s="393"/>
      <c r="F26" s="394"/>
      <c r="G26" s="394"/>
      <c r="H26" s="395"/>
      <c r="I26" s="342"/>
    </row>
    <row r="27" spans="1:9" ht="15" customHeight="1">
      <c r="A27" s="391"/>
      <c r="B27" s="396" t="s">
        <v>532</v>
      </c>
      <c r="C27" s="388">
        <v>13.5</v>
      </c>
      <c r="D27" s="388" t="s">
        <v>170</v>
      </c>
      <c r="E27" s="397">
        <v>9.3000000000000007</v>
      </c>
      <c r="F27" s="364" t="s">
        <v>546</v>
      </c>
      <c r="G27" s="364" t="s">
        <v>532</v>
      </c>
      <c r="H27" s="364" t="s">
        <v>170</v>
      </c>
      <c r="I27" s="411"/>
    </row>
    <row r="28" spans="1:9" ht="32" customHeight="1">
      <c r="A28" s="339"/>
      <c r="B28" s="339"/>
      <c r="C28" s="385"/>
      <c r="D28" s="385"/>
      <c r="E28" s="385"/>
      <c r="F28" s="339"/>
      <c r="G28" s="339"/>
      <c r="H28" s="339"/>
      <c r="I28" s="342"/>
    </row>
    <row r="29" spans="1:9" ht="15" customHeight="1">
      <c r="A29" s="352"/>
      <c r="B29" s="346"/>
      <c r="C29" s="347" t="s">
        <v>522</v>
      </c>
      <c r="D29" s="347" t="s">
        <v>50</v>
      </c>
      <c r="E29" s="347" t="s">
        <v>523</v>
      </c>
      <c r="F29" s="348" t="s">
        <v>524</v>
      </c>
      <c r="G29" s="347" t="s">
        <v>525</v>
      </c>
      <c r="H29" s="443" t="s">
        <v>526</v>
      </c>
      <c r="I29" s="343"/>
    </row>
    <row r="30" spans="1:9" ht="20" customHeight="1" thickBot="1">
      <c r="A30" s="345" t="s">
        <v>636</v>
      </c>
      <c r="B30" s="346"/>
      <c r="C30" s="348"/>
      <c r="D30" s="348"/>
      <c r="E30" s="348"/>
      <c r="F30" s="346"/>
      <c r="G30" s="346"/>
      <c r="H30" s="444"/>
      <c r="I30" s="342"/>
    </row>
    <row r="31" spans="1:9" ht="15" customHeight="1">
      <c r="A31" s="352"/>
      <c r="B31" s="423" t="s">
        <v>637</v>
      </c>
      <c r="C31" s="471">
        <f>(C7/($C$40/100))</f>
        <v>17.368421052631579</v>
      </c>
      <c r="D31" s="445" t="s">
        <v>170</v>
      </c>
      <c r="E31" s="445">
        <f>(E7/($E$40/100))</f>
        <v>18.18181818181818</v>
      </c>
      <c r="F31" s="356" t="s">
        <v>632</v>
      </c>
      <c r="G31" s="356" t="s">
        <v>532</v>
      </c>
      <c r="H31" s="426" t="s">
        <v>608</v>
      </c>
      <c r="I31" s="411"/>
    </row>
    <row r="32" spans="1:9" ht="15" customHeight="1">
      <c r="A32" s="360"/>
      <c r="B32" s="428" t="s">
        <v>640</v>
      </c>
      <c r="C32" s="447">
        <f t="shared" ref="C32:C37" si="3">(C8/($C$40/100))</f>
        <v>10.526315789473685</v>
      </c>
      <c r="D32" s="447" t="s">
        <v>170</v>
      </c>
      <c r="E32" s="447">
        <f t="shared" ref="E32:E38" si="4">(E8/($E$40/100))</f>
        <v>18.18181818181818</v>
      </c>
      <c r="F32" s="364" t="s">
        <v>632</v>
      </c>
      <c r="G32" s="364" t="s">
        <v>532</v>
      </c>
      <c r="H32" s="431" t="s">
        <v>608</v>
      </c>
      <c r="I32" s="411"/>
    </row>
    <row r="33" spans="1:9" ht="15" customHeight="1">
      <c r="A33" s="360"/>
      <c r="B33" s="428" t="s">
        <v>641</v>
      </c>
      <c r="C33" s="447">
        <f t="shared" si="3"/>
        <v>10.526315789473685</v>
      </c>
      <c r="D33" s="447" t="s">
        <v>170</v>
      </c>
      <c r="E33" s="447">
        <f t="shared" si="4"/>
        <v>18.18181818181818</v>
      </c>
      <c r="F33" s="364" t="s">
        <v>632</v>
      </c>
      <c r="G33" s="364" t="s">
        <v>532</v>
      </c>
      <c r="H33" s="431" t="s">
        <v>608</v>
      </c>
      <c r="I33" s="411"/>
    </row>
    <row r="34" spans="1:9" ht="15" customHeight="1">
      <c r="A34" s="360"/>
      <c r="B34" s="428" t="s">
        <v>642</v>
      </c>
      <c r="C34" s="447">
        <f t="shared" si="3"/>
        <v>10.526315789473685</v>
      </c>
      <c r="D34" s="447" t="s">
        <v>170</v>
      </c>
      <c r="E34" s="447">
        <f t="shared" si="4"/>
        <v>18.18181818181818</v>
      </c>
      <c r="F34" s="364" t="s">
        <v>632</v>
      </c>
      <c r="G34" s="364" t="s">
        <v>532</v>
      </c>
      <c r="H34" s="431" t="s">
        <v>608</v>
      </c>
      <c r="I34" s="411"/>
    </row>
    <row r="35" spans="1:9" ht="15" customHeight="1">
      <c r="A35" s="360"/>
      <c r="B35" s="428" t="s">
        <v>643</v>
      </c>
      <c r="C35" s="448">
        <f t="shared" si="3"/>
        <v>16.315789473684212</v>
      </c>
      <c r="D35" s="447" t="s">
        <v>170</v>
      </c>
      <c r="E35" s="447">
        <f t="shared" si="4"/>
        <v>18.18181818181818</v>
      </c>
      <c r="F35" s="364" t="s">
        <v>632</v>
      </c>
      <c r="G35" s="364" t="s">
        <v>532</v>
      </c>
      <c r="H35" s="431" t="s">
        <v>608</v>
      </c>
      <c r="I35" s="411"/>
    </row>
    <row r="36" spans="1:9" ht="15" customHeight="1">
      <c r="A36" s="360"/>
      <c r="B36" s="428" t="s">
        <v>645</v>
      </c>
      <c r="C36" s="448">
        <f t="shared" si="3"/>
        <v>19.473684210526315</v>
      </c>
      <c r="D36" s="447" t="s">
        <v>170</v>
      </c>
      <c r="E36" s="448">
        <f t="shared" si="4"/>
        <v>20.909090909090907</v>
      </c>
      <c r="F36" s="364" t="s">
        <v>632</v>
      </c>
      <c r="G36" s="364" t="s">
        <v>532</v>
      </c>
      <c r="H36" s="431" t="s">
        <v>608</v>
      </c>
      <c r="I36" s="411"/>
    </row>
    <row r="37" spans="1:9" ht="15" customHeight="1">
      <c r="A37" s="360"/>
      <c r="B37" s="428" t="s">
        <v>648</v>
      </c>
      <c r="C37" s="447">
        <f t="shared" si="3"/>
        <v>10.526315789473685</v>
      </c>
      <c r="D37" s="447" t="s">
        <v>170</v>
      </c>
      <c r="E37" s="447">
        <f t="shared" si="4"/>
        <v>18.18181818181818</v>
      </c>
      <c r="F37" s="364" t="s">
        <v>632</v>
      </c>
      <c r="G37" s="364" t="s">
        <v>532</v>
      </c>
      <c r="H37" s="431" t="s">
        <v>608</v>
      </c>
      <c r="I37" s="411"/>
    </row>
    <row r="38" spans="1:9" ht="15" customHeight="1" thickBot="1">
      <c r="A38" s="360"/>
      <c r="B38" s="463" t="s">
        <v>649</v>
      </c>
      <c r="C38" s="450">
        <f>(C14/($C$40/100))</f>
        <v>53.15789473684211</v>
      </c>
      <c r="D38" s="472" t="s">
        <v>170</v>
      </c>
      <c r="E38" s="450">
        <f t="shared" si="4"/>
        <v>20.909090909090907</v>
      </c>
      <c r="F38" s="374" t="s">
        <v>632</v>
      </c>
      <c r="G38" s="374" t="s">
        <v>532</v>
      </c>
      <c r="H38" s="375" t="s">
        <v>608</v>
      </c>
      <c r="I38" s="411"/>
    </row>
    <row r="39" spans="1:9" ht="15" customHeight="1">
      <c r="A39" s="391" t="s">
        <v>651</v>
      </c>
      <c r="B39" s="392"/>
      <c r="C39" s="393"/>
      <c r="D39" s="393"/>
      <c r="E39" s="393"/>
      <c r="F39" s="394"/>
      <c r="G39" s="394"/>
      <c r="H39" s="395"/>
      <c r="I39" s="342"/>
    </row>
    <row r="40" spans="1:9" ht="15" customHeight="1">
      <c r="A40" s="391"/>
      <c r="B40" s="396" t="s">
        <v>532</v>
      </c>
      <c r="C40" s="453">
        <v>1.9</v>
      </c>
      <c r="D40" s="454" t="s">
        <v>170</v>
      </c>
      <c r="E40" s="455">
        <v>1.1000000000000001</v>
      </c>
      <c r="F40" s="364" t="s">
        <v>546</v>
      </c>
      <c r="G40" s="364" t="s">
        <v>532</v>
      </c>
      <c r="H40" s="364" t="s">
        <v>170</v>
      </c>
      <c r="I40" s="411"/>
    </row>
    <row r="41" spans="1:9" ht="15" customHeight="1">
      <c r="A41" s="398"/>
      <c r="B41" s="339"/>
      <c r="C41" s="340"/>
      <c r="D41" s="340"/>
      <c r="E41" s="340"/>
      <c r="F41" s="339"/>
      <c r="G41" s="339"/>
      <c r="H41" s="339"/>
      <c r="I41" s="342"/>
    </row>
    <row r="42" spans="1:9" ht="15" customHeight="1">
      <c r="A42" s="341"/>
      <c r="B42" s="473"/>
      <c r="C42" s="474"/>
      <c r="D42" s="474"/>
      <c r="E42" s="474"/>
      <c r="F42" s="341"/>
      <c r="G42" s="341"/>
      <c r="H42" s="341"/>
    </row>
    <row r="43" spans="1:9" ht="15" customHeight="1"/>
    <row r="44" spans="1:9" ht="15" customHeight="1">
      <c r="B44" s="458"/>
    </row>
  </sheetData>
  <pageMargins left="0.75000000000000011" right="0.75000000000000011" top="1" bottom="1" header="0.5" footer="0.5"/>
  <pageSetup paperSize="9" scale="80" orientation="landscape" horizontalDpi="4294967292" verticalDpi="4294967292"/>
  <ignoredErrors>
    <ignoredError sqref="C7:E14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3987B-7411-414B-9DA1-D038647810F7}">
  <dimension ref="A1:F36"/>
  <sheetViews>
    <sheetView tabSelected="1" zoomScaleNormal="100" workbookViewId="0">
      <selection activeCell="L20" sqref="L20"/>
    </sheetView>
  </sheetViews>
  <sheetFormatPr baseColWidth="10" defaultColWidth="8.83203125" defaultRowHeight="15"/>
  <cols>
    <col min="1" max="1" width="8.83203125" style="216"/>
    <col min="2" max="2" width="21" style="216" customWidth="1"/>
    <col min="3" max="3" width="12.1640625" style="476" customWidth="1"/>
    <col min="4" max="4" width="12.6640625" style="476" customWidth="1"/>
    <col min="5" max="5" width="12.5" style="476" customWidth="1"/>
    <col min="6" max="6" width="3.6640625" style="216" customWidth="1"/>
    <col min="7" max="243" width="8.83203125" style="216"/>
    <col min="244" max="244" width="21" style="216" customWidth="1"/>
    <col min="245" max="247" width="11.1640625" style="216" bestFit="1" customWidth="1"/>
    <col min="248" max="249" width="11.6640625" style="216" bestFit="1" customWidth="1"/>
    <col min="250" max="250" width="8.83203125" style="216"/>
    <col min="251" max="251" width="16.83203125" style="216" customWidth="1"/>
    <col min="252" max="252" width="10.33203125" style="216" bestFit="1" customWidth="1"/>
    <col min="253" max="499" width="8.83203125" style="216"/>
    <col min="500" max="500" width="21" style="216" customWidth="1"/>
    <col min="501" max="503" width="11.1640625" style="216" bestFit="1" customWidth="1"/>
    <col min="504" max="505" width="11.6640625" style="216" bestFit="1" customWidth="1"/>
    <col min="506" max="506" width="8.83203125" style="216"/>
    <col min="507" max="507" width="16.83203125" style="216" customWidth="1"/>
    <col min="508" max="508" width="10.33203125" style="216" bestFit="1" customWidth="1"/>
    <col min="509" max="755" width="8.83203125" style="216"/>
    <col min="756" max="756" width="21" style="216" customWidth="1"/>
    <col min="757" max="759" width="11.1640625" style="216" bestFit="1" customWidth="1"/>
    <col min="760" max="761" width="11.6640625" style="216" bestFit="1" customWidth="1"/>
    <col min="762" max="762" width="8.83203125" style="216"/>
    <col min="763" max="763" width="16.83203125" style="216" customWidth="1"/>
    <col min="764" max="764" width="10.33203125" style="216" bestFit="1" customWidth="1"/>
    <col min="765" max="1011" width="8.83203125" style="216"/>
    <col min="1012" max="1012" width="21" style="216" customWidth="1"/>
    <col min="1013" max="1015" width="11.1640625" style="216" bestFit="1" customWidth="1"/>
    <col min="1016" max="1017" width="11.6640625" style="216" bestFit="1" customWidth="1"/>
    <col min="1018" max="1018" width="8.83203125" style="216"/>
    <col min="1019" max="1019" width="16.83203125" style="216" customWidth="1"/>
    <col min="1020" max="1020" width="10.33203125" style="216" bestFit="1" customWidth="1"/>
    <col min="1021" max="1267" width="8.83203125" style="216"/>
    <col min="1268" max="1268" width="21" style="216" customWidth="1"/>
    <col min="1269" max="1271" width="11.1640625" style="216" bestFit="1" customWidth="1"/>
    <col min="1272" max="1273" width="11.6640625" style="216" bestFit="1" customWidth="1"/>
    <col min="1274" max="1274" width="8.83203125" style="216"/>
    <col min="1275" max="1275" width="16.83203125" style="216" customWidth="1"/>
    <col min="1276" max="1276" width="10.33203125" style="216" bestFit="1" customWidth="1"/>
    <col min="1277" max="1523" width="8.83203125" style="216"/>
    <col min="1524" max="1524" width="21" style="216" customWidth="1"/>
    <col min="1525" max="1527" width="11.1640625" style="216" bestFit="1" customWidth="1"/>
    <col min="1528" max="1529" width="11.6640625" style="216" bestFit="1" customWidth="1"/>
    <col min="1530" max="1530" width="8.83203125" style="216"/>
    <col min="1531" max="1531" width="16.83203125" style="216" customWidth="1"/>
    <col min="1532" max="1532" width="10.33203125" style="216" bestFit="1" customWidth="1"/>
    <col min="1533" max="1779" width="8.83203125" style="216"/>
    <col min="1780" max="1780" width="21" style="216" customWidth="1"/>
    <col min="1781" max="1783" width="11.1640625" style="216" bestFit="1" customWidth="1"/>
    <col min="1784" max="1785" width="11.6640625" style="216" bestFit="1" customWidth="1"/>
    <col min="1786" max="1786" width="8.83203125" style="216"/>
    <col min="1787" max="1787" width="16.83203125" style="216" customWidth="1"/>
    <col min="1788" max="1788" width="10.33203125" style="216" bestFit="1" customWidth="1"/>
    <col min="1789" max="2035" width="8.83203125" style="216"/>
    <col min="2036" max="2036" width="21" style="216" customWidth="1"/>
    <col min="2037" max="2039" width="11.1640625" style="216" bestFit="1" customWidth="1"/>
    <col min="2040" max="2041" width="11.6640625" style="216" bestFit="1" customWidth="1"/>
    <col min="2042" max="2042" width="8.83203125" style="216"/>
    <col min="2043" max="2043" width="16.83203125" style="216" customWidth="1"/>
    <col min="2044" max="2044" width="10.33203125" style="216" bestFit="1" customWidth="1"/>
    <col min="2045" max="2291" width="8.83203125" style="216"/>
    <col min="2292" max="2292" width="21" style="216" customWidth="1"/>
    <col min="2293" max="2295" width="11.1640625" style="216" bestFit="1" customWidth="1"/>
    <col min="2296" max="2297" width="11.6640625" style="216" bestFit="1" customWidth="1"/>
    <col min="2298" max="2298" width="8.83203125" style="216"/>
    <col min="2299" max="2299" width="16.83203125" style="216" customWidth="1"/>
    <col min="2300" max="2300" width="10.33203125" style="216" bestFit="1" customWidth="1"/>
    <col min="2301" max="2547" width="8.83203125" style="216"/>
    <col min="2548" max="2548" width="21" style="216" customWidth="1"/>
    <col min="2549" max="2551" width="11.1640625" style="216" bestFit="1" customWidth="1"/>
    <col min="2552" max="2553" width="11.6640625" style="216" bestFit="1" customWidth="1"/>
    <col min="2554" max="2554" width="8.83203125" style="216"/>
    <col min="2555" max="2555" width="16.83203125" style="216" customWidth="1"/>
    <col min="2556" max="2556" width="10.33203125" style="216" bestFit="1" customWidth="1"/>
    <col min="2557" max="2803" width="8.83203125" style="216"/>
    <col min="2804" max="2804" width="21" style="216" customWidth="1"/>
    <col min="2805" max="2807" width="11.1640625" style="216" bestFit="1" customWidth="1"/>
    <col min="2808" max="2809" width="11.6640625" style="216" bestFit="1" customWidth="1"/>
    <col min="2810" max="2810" width="8.83203125" style="216"/>
    <col min="2811" max="2811" width="16.83203125" style="216" customWidth="1"/>
    <col min="2812" max="2812" width="10.33203125" style="216" bestFit="1" customWidth="1"/>
    <col min="2813" max="3059" width="8.83203125" style="216"/>
    <col min="3060" max="3060" width="21" style="216" customWidth="1"/>
    <col min="3061" max="3063" width="11.1640625" style="216" bestFit="1" customWidth="1"/>
    <col min="3064" max="3065" width="11.6640625" style="216" bestFit="1" customWidth="1"/>
    <col min="3066" max="3066" width="8.83203125" style="216"/>
    <col min="3067" max="3067" width="16.83203125" style="216" customWidth="1"/>
    <col min="3068" max="3068" width="10.33203125" style="216" bestFit="1" customWidth="1"/>
    <col min="3069" max="3315" width="8.83203125" style="216"/>
    <col min="3316" max="3316" width="21" style="216" customWidth="1"/>
    <col min="3317" max="3319" width="11.1640625" style="216" bestFit="1" customWidth="1"/>
    <col min="3320" max="3321" width="11.6640625" style="216" bestFit="1" customWidth="1"/>
    <col min="3322" max="3322" width="8.83203125" style="216"/>
    <col min="3323" max="3323" width="16.83203125" style="216" customWidth="1"/>
    <col min="3324" max="3324" width="10.33203125" style="216" bestFit="1" customWidth="1"/>
    <col min="3325" max="3571" width="8.83203125" style="216"/>
    <col min="3572" max="3572" width="21" style="216" customWidth="1"/>
    <col min="3573" max="3575" width="11.1640625" style="216" bestFit="1" customWidth="1"/>
    <col min="3576" max="3577" width="11.6640625" style="216" bestFit="1" customWidth="1"/>
    <col min="3578" max="3578" width="8.83203125" style="216"/>
    <col min="3579" max="3579" width="16.83203125" style="216" customWidth="1"/>
    <col min="3580" max="3580" width="10.33203125" style="216" bestFit="1" customWidth="1"/>
    <col min="3581" max="3827" width="8.83203125" style="216"/>
    <col min="3828" max="3828" width="21" style="216" customWidth="1"/>
    <col min="3829" max="3831" width="11.1640625" style="216" bestFit="1" customWidth="1"/>
    <col min="3832" max="3833" width="11.6640625" style="216" bestFit="1" customWidth="1"/>
    <col min="3834" max="3834" width="8.83203125" style="216"/>
    <col min="3835" max="3835" width="16.83203125" style="216" customWidth="1"/>
    <col min="3836" max="3836" width="10.33203125" style="216" bestFit="1" customWidth="1"/>
    <col min="3837" max="4083" width="8.83203125" style="216"/>
    <col min="4084" max="4084" width="21" style="216" customWidth="1"/>
    <col min="4085" max="4087" width="11.1640625" style="216" bestFit="1" customWidth="1"/>
    <col min="4088" max="4089" width="11.6640625" style="216" bestFit="1" customWidth="1"/>
    <col min="4090" max="4090" width="8.83203125" style="216"/>
    <col min="4091" max="4091" width="16.83203125" style="216" customWidth="1"/>
    <col min="4092" max="4092" width="10.33203125" style="216" bestFit="1" customWidth="1"/>
    <col min="4093" max="4339" width="8.83203125" style="216"/>
    <col min="4340" max="4340" width="21" style="216" customWidth="1"/>
    <col min="4341" max="4343" width="11.1640625" style="216" bestFit="1" customWidth="1"/>
    <col min="4344" max="4345" width="11.6640625" style="216" bestFit="1" customWidth="1"/>
    <col min="4346" max="4346" width="8.83203125" style="216"/>
    <col min="4347" max="4347" width="16.83203125" style="216" customWidth="1"/>
    <col min="4348" max="4348" width="10.33203125" style="216" bestFit="1" customWidth="1"/>
    <col min="4349" max="4595" width="8.83203125" style="216"/>
    <col min="4596" max="4596" width="21" style="216" customWidth="1"/>
    <col min="4597" max="4599" width="11.1640625" style="216" bestFit="1" customWidth="1"/>
    <col min="4600" max="4601" width="11.6640625" style="216" bestFit="1" customWidth="1"/>
    <col min="4602" max="4602" width="8.83203125" style="216"/>
    <col min="4603" max="4603" width="16.83203125" style="216" customWidth="1"/>
    <col min="4604" max="4604" width="10.33203125" style="216" bestFit="1" customWidth="1"/>
    <col min="4605" max="4851" width="8.83203125" style="216"/>
    <col min="4852" max="4852" width="21" style="216" customWidth="1"/>
    <col min="4853" max="4855" width="11.1640625" style="216" bestFit="1" customWidth="1"/>
    <col min="4856" max="4857" width="11.6640625" style="216" bestFit="1" customWidth="1"/>
    <col min="4858" max="4858" width="8.83203125" style="216"/>
    <col min="4859" max="4859" width="16.83203125" style="216" customWidth="1"/>
    <col min="4860" max="4860" width="10.33203125" style="216" bestFit="1" customWidth="1"/>
    <col min="4861" max="5107" width="8.83203125" style="216"/>
    <col min="5108" max="5108" width="21" style="216" customWidth="1"/>
    <col min="5109" max="5111" width="11.1640625" style="216" bestFit="1" customWidth="1"/>
    <col min="5112" max="5113" width="11.6640625" style="216" bestFit="1" customWidth="1"/>
    <col min="5114" max="5114" width="8.83203125" style="216"/>
    <col min="5115" max="5115" width="16.83203125" style="216" customWidth="1"/>
    <col min="5116" max="5116" width="10.33203125" style="216" bestFit="1" customWidth="1"/>
    <col min="5117" max="5363" width="8.83203125" style="216"/>
    <col min="5364" max="5364" width="21" style="216" customWidth="1"/>
    <col min="5365" max="5367" width="11.1640625" style="216" bestFit="1" customWidth="1"/>
    <col min="5368" max="5369" width="11.6640625" style="216" bestFit="1" customWidth="1"/>
    <col min="5370" max="5370" width="8.83203125" style="216"/>
    <col min="5371" max="5371" width="16.83203125" style="216" customWidth="1"/>
    <col min="5372" max="5372" width="10.33203125" style="216" bestFit="1" customWidth="1"/>
    <col min="5373" max="5619" width="8.83203125" style="216"/>
    <col min="5620" max="5620" width="21" style="216" customWidth="1"/>
    <col min="5621" max="5623" width="11.1640625" style="216" bestFit="1" customWidth="1"/>
    <col min="5624" max="5625" width="11.6640625" style="216" bestFit="1" customWidth="1"/>
    <col min="5626" max="5626" width="8.83203125" style="216"/>
    <col min="5627" max="5627" width="16.83203125" style="216" customWidth="1"/>
    <col min="5628" max="5628" width="10.33203125" style="216" bestFit="1" customWidth="1"/>
    <col min="5629" max="5875" width="8.83203125" style="216"/>
    <col min="5876" max="5876" width="21" style="216" customWidth="1"/>
    <col min="5877" max="5879" width="11.1640625" style="216" bestFit="1" customWidth="1"/>
    <col min="5880" max="5881" width="11.6640625" style="216" bestFit="1" customWidth="1"/>
    <col min="5882" max="5882" width="8.83203125" style="216"/>
    <col min="5883" max="5883" width="16.83203125" style="216" customWidth="1"/>
    <col min="5884" max="5884" width="10.33203125" style="216" bestFit="1" customWidth="1"/>
    <col min="5885" max="6131" width="8.83203125" style="216"/>
    <col min="6132" max="6132" width="21" style="216" customWidth="1"/>
    <col min="6133" max="6135" width="11.1640625" style="216" bestFit="1" customWidth="1"/>
    <col min="6136" max="6137" width="11.6640625" style="216" bestFit="1" customWidth="1"/>
    <col min="6138" max="6138" width="8.83203125" style="216"/>
    <col min="6139" max="6139" width="16.83203125" style="216" customWidth="1"/>
    <col min="6140" max="6140" width="10.33203125" style="216" bestFit="1" customWidth="1"/>
    <col min="6141" max="6387" width="8.83203125" style="216"/>
    <col min="6388" max="6388" width="21" style="216" customWidth="1"/>
    <col min="6389" max="6391" width="11.1640625" style="216" bestFit="1" customWidth="1"/>
    <col min="6392" max="6393" width="11.6640625" style="216" bestFit="1" customWidth="1"/>
    <col min="6394" max="6394" width="8.83203125" style="216"/>
    <col min="6395" max="6395" width="16.83203125" style="216" customWidth="1"/>
    <col min="6396" max="6396" width="10.33203125" style="216" bestFit="1" customWidth="1"/>
    <col min="6397" max="6643" width="8.83203125" style="216"/>
    <col min="6644" max="6644" width="21" style="216" customWidth="1"/>
    <col min="6645" max="6647" width="11.1640625" style="216" bestFit="1" customWidth="1"/>
    <col min="6648" max="6649" width="11.6640625" style="216" bestFit="1" customWidth="1"/>
    <col min="6650" max="6650" width="8.83203125" style="216"/>
    <col min="6651" max="6651" width="16.83203125" style="216" customWidth="1"/>
    <col min="6652" max="6652" width="10.33203125" style="216" bestFit="1" customWidth="1"/>
    <col min="6653" max="6899" width="8.83203125" style="216"/>
    <col min="6900" max="6900" width="21" style="216" customWidth="1"/>
    <col min="6901" max="6903" width="11.1640625" style="216" bestFit="1" customWidth="1"/>
    <col min="6904" max="6905" width="11.6640625" style="216" bestFit="1" customWidth="1"/>
    <col min="6906" max="6906" width="8.83203125" style="216"/>
    <col min="6907" max="6907" width="16.83203125" style="216" customWidth="1"/>
    <col min="6908" max="6908" width="10.33203125" style="216" bestFit="1" customWidth="1"/>
    <col min="6909" max="7155" width="8.83203125" style="216"/>
    <col min="7156" max="7156" width="21" style="216" customWidth="1"/>
    <col min="7157" max="7159" width="11.1640625" style="216" bestFit="1" customWidth="1"/>
    <col min="7160" max="7161" width="11.6640625" style="216" bestFit="1" customWidth="1"/>
    <col min="7162" max="7162" width="8.83203125" style="216"/>
    <col min="7163" max="7163" width="16.83203125" style="216" customWidth="1"/>
    <col min="7164" max="7164" width="10.33203125" style="216" bestFit="1" customWidth="1"/>
    <col min="7165" max="7411" width="8.83203125" style="216"/>
    <col min="7412" max="7412" width="21" style="216" customWidth="1"/>
    <col min="7413" max="7415" width="11.1640625" style="216" bestFit="1" customWidth="1"/>
    <col min="7416" max="7417" width="11.6640625" style="216" bestFit="1" customWidth="1"/>
    <col min="7418" max="7418" width="8.83203125" style="216"/>
    <col min="7419" max="7419" width="16.83203125" style="216" customWidth="1"/>
    <col min="7420" max="7420" width="10.33203125" style="216" bestFit="1" customWidth="1"/>
    <col min="7421" max="7667" width="8.83203125" style="216"/>
    <col min="7668" max="7668" width="21" style="216" customWidth="1"/>
    <col min="7669" max="7671" width="11.1640625" style="216" bestFit="1" customWidth="1"/>
    <col min="7672" max="7673" width="11.6640625" style="216" bestFit="1" customWidth="1"/>
    <col min="7674" max="7674" width="8.83203125" style="216"/>
    <col min="7675" max="7675" width="16.83203125" style="216" customWidth="1"/>
    <col min="7676" max="7676" width="10.33203125" style="216" bestFit="1" customWidth="1"/>
    <col min="7677" max="7923" width="8.83203125" style="216"/>
    <col min="7924" max="7924" width="21" style="216" customWidth="1"/>
    <col min="7925" max="7927" width="11.1640625" style="216" bestFit="1" customWidth="1"/>
    <col min="7928" max="7929" width="11.6640625" style="216" bestFit="1" customWidth="1"/>
    <col min="7930" max="7930" width="8.83203125" style="216"/>
    <col min="7931" max="7931" width="16.83203125" style="216" customWidth="1"/>
    <col min="7932" max="7932" width="10.33203125" style="216" bestFit="1" customWidth="1"/>
    <col min="7933" max="8179" width="8.83203125" style="216"/>
    <col min="8180" max="8180" width="21" style="216" customWidth="1"/>
    <col min="8181" max="8183" width="11.1640625" style="216" bestFit="1" customWidth="1"/>
    <col min="8184" max="8185" width="11.6640625" style="216" bestFit="1" customWidth="1"/>
    <col min="8186" max="8186" width="8.83203125" style="216"/>
    <col min="8187" max="8187" width="16.83203125" style="216" customWidth="1"/>
    <col min="8188" max="8188" width="10.33203125" style="216" bestFit="1" customWidth="1"/>
    <col min="8189" max="8435" width="8.83203125" style="216"/>
    <col min="8436" max="8436" width="21" style="216" customWidth="1"/>
    <col min="8437" max="8439" width="11.1640625" style="216" bestFit="1" customWidth="1"/>
    <col min="8440" max="8441" width="11.6640625" style="216" bestFit="1" customWidth="1"/>
    <col min="8442" max="8442" width="8.83203125" style="216"/>
    <col min="8443" max="8443" width="16.83203125" style="216" customWidth="1"/>
    <col min="8444" max="8444" width="10.33203125" style="216" bestFit="1" customWidth="1"/>
    <col min="8445" max="8691" width="8.83203125" style="216"/>
    <col min="8692" max="8692" width="21" style="216" customWidth="1"/>
    <col min="8693" max="8695" width="11.1640625" style="216" bestFit="1" customWidth="1"/>
    <col min="8696" max="8697" width="11.6640625" style="216" bestFit="1" customWidth="1"/>
    <col min="8698" max="8698" width="8.83203125" style="216"/>
    <col min="8699" max="8699" width="16.83203125" style="216" customWidth="1"/>
    <col min="8700" max="8700" width="10.33203125" style="216" bestFit="1" customWidth="1"/>
    <col min="8701" max="8947" width="8.83203125" style="216"/>
    <col min="8948" max="8948" width="21" style="216" customWidth="1"/>
    <col min="8949" max="8951" width="11.1640625" style="216" bestFit="1" customWidth="1"/>
    <col min="8952" max="8953" width="11.6640625" style="216" bestFit="1" customWidth="1"/>
    <col min="8954" max="8954" width="8.83203125" style="216"/>
    <col min="8955" max="8955" width="16.83203125" style="216" customWidth="1"/>
    <col min="8956" max="8956" width="10.33203125" style="216" bestFit="1" customWidth="1"/>
    <col min="8957" max="9203" width="8.83203125" style="216"/>
    <col min="9204" max="9204" width="21" style="216" customWidth="1"/>
    <col min="9205" max="9207" width="11.1640625" style="216" bestFit="1" customWidth="1"/>
    <col min="9208" max="9209" width="11.6640625" style="216" bestFit="1" customWidth="1"/>
    <col min="9210" max="9210" width="8.83203125" style="216"/>
    <col min="9211" max="9211" width="16.83203125" style="216" customWidth="1"/>
    <col min="9212" max="9212" width="10.33203125" style="216" bestFit="1" customWidth="1"/>
    <col min="9213" max="9459" width="8.83203125" style="216"/>
    <col min="9460" max="9460" width="21" style="216" customWidth="1"/>
    <col min="9461" max="9463" width="11.1640625" style="216" bestFit="1" customWidth="1"/>
    <col min="9464" max="9465" width="11.6640625" style="216" bestFit="1" customWidth="1"/>
    <col min="9466" max="9466" width="8.83203125" style="216"/>
    <col min="9467" max="9467" width="16.83203125" style="216" customWidth="1"/>
    <col min="9468" max="9468" width="10.33203125" style="216" bestFit="1" customWidth="1"/>
    <col min="9469" max="9715" width="8.83203125" style="216"/>
    <col min="9716" max="9716" width="21" style="216" customWidth="1"/>
    <col min="9717" max="9719" width="11.1640625" style="216" bestFit="1" customWidth="1"/>
    <col min="9720" max="9721" width="11.6640625" style="216" bestFit="1" customWidth="1"/>
    <col min="9722" max="9722" width="8.83203125" style="216"/>
    <col min="9723" max="9723" width="16.83203125" style="216" customWidth="1"/>
    <col min="9724" max="9724" width="10.33203125" style="216" bestFit="1" customWidth="1"/>
    <col min="9725" max="9971" width="8.83203125" style="216"/>
    <col min="9972" max="9972" width="21" style="216" customWidth="1"/>
    <col min="9973" max="9975" width="11.1640625" style="216" bestFit="1" customWidth="1"/>
    <col min="9976" max="9977" width="11.6640625" style="216" bestFit="1" customWidth="1"/>
    <col min="9978" max="9978" width="8.83203125" style="216"/>
    <col min="9979" max="9979" width="16.83203125" style="216" customWidth="1"/>
    <col min="9980" max="9980" width="10.33203125" style="216" bestFit="1" customWidth="1"/>
    <col min="9981" max="10227" width="8.83203125" style="216"/>
    <col min="10228" max="10228" width="21" style="216" customWidth="1"/>
    <col min="10229" max="10231" width="11.1640625" style="216" bestFit="1" customWidth="1"/>
    <col min="10232" max="10233" width="11.6640625" style="216" bestFit="1" customWidth="1"/>
    <col min="10234" max="10234" width="8.83203125" style="216"/>
    <col min="10235" max="10235" width="16.83203125" style="216" customWidth="1"/>
    <col min="10236" max="10236" width="10.33203125" style="216" bestFit="1" customWidth="1"/>
    <col min="10237" max="10483" width="8.83203125" style="216"/>
    <col min="10484" max="10484" width="21" style="216" customWidth="1"/>
    <col min="10485" max="10487" width="11.1640625" style="216" bestFit="1" customWidth="1"/>
    <col min="10488" max="10489" width="11.6640625" style="216" bestFit="1" customWidth="1"/>
    <col min="10490" max="10490" width="8.83203125" style="216"/>
    <col min="10491" max="10491" width="16.83203125" style="216" customWidth="1"/>
    <col min="10492" max="10492" width="10.33203125" style="216" bestFit="1" customWidth="1"/>
    <col min="10493" max="10739" width="8.83203125" style="216"/>
    <col min="10740" max="10740" width="21" style="216" customWidth="1"/>
    <col min="10741" max="10743" width="11.1640625" style="216" bestFit="1" customWidth="1"/>
    <col min="10744" max="10745" width="11.6640625" style="216" bestFit="1" customWidth="1"/>
    <col min="10746" max="10746" width="8.83203125" style="216"/>
    <col min="10747" max="10747" width="16.83203125" style="216" customWidth="1"/>
    <col min="10748" max="10748" width="10.33203125" style="216" bestFit="1" customWidth="1"/>
    <col min="10749" max="10995" width="8.83203125" style="216"/>
    <col min="10996" max="10996" width="21" style="216" customWidth="1"/>
    <col min="10997" max="10999" width="11.1640625" style="216" bestFit="1" customWidth="1"/>
    <col min="11000" max="11001" width="11.6640625" style="216" bestFit="1" customWidth="1"/>
    <col min="11002" max="11002" width="8.83203125" style="216"/>
    <col min="11003" max="11003" width="16.83203125" style="216" customWidth="1"/>
    <col min="11004" max="11004" width="10.33203125" style="216" bestFit="1" customWidth="1"/>
    <col min="11005" max="11251" width="8.83203125" style="216"/>
    <col min="11252" max="11252" width="21" style="216" customWidth="1"/>
    <col min="11253" max="11255" width="11.1640625" style="216" bestFit="1" customWidth="1"/>
    <col min="11256" max="11257" width="11.6640625" style="216" bestFit="1" customWidth="1"/>
    <col min="11258" max="11258" width="8.83203125" style="216"/>
    <col min="11259" max="11259" width="16.83203125" style="216" customWidth="1"/>
    <col min="11260" max="11260" width="10.33203125" style="216" bestFit="1" customWidth="1"/>
    <col min="11261" max="11507" width="8.83203125" style="216"/>
    <col min="11508" max="11508" width="21" style="216" customWidth="1"/>
    <col min="11509" max="11511" width="11.1640625" style="216" bestFit="1" customWidth="1"/>
    <col min="11512" max="11513" width="11.6640625" style="216" bestFit="1" customWidth="1"/>
    <col min="11514" max="11514" width="8.83203125" style="216"/>
    <col min="11515" max="11515" width="16.83203125" style="216" customWidth="1"/>
    <col min="11516" max="11516" width="10.33203125" style="216" bestFit="1" customWidth="1"/>
    <col min="11517" max="11763" width="8.83203125" style="216"/>
    <col min="11764" max="11764" width="21" style="216" customWidth="1"/>
    <col min="11765" max="11767" width="11.1640625" style="216" bestFit="1" customWidth="1"/>
    <col min="11768" max="11769" width="11.6640625" style="216" bestFit="1" customWidth="1"/>
    <col min="11770" max="11770" width="8.83203125" style="216"/>
    <col min="11771" max="11771" width="16.83203125" style="216" customWidth="1"/>
    <col min="11772" max="11772" width="10.33203125" style="216" bestFit="1" customWidth="1"/>
    <col min="11773" max="12019" width="8.83203125" style="216"/>
    <col min="12020" max="12020" width="21" style="216" customWidth="1"/>
    <col min="12021" max="12023" width="11.1640625" style="216" bestFit="1" customWidth="1"/>
    <col min="12024" max="12025" width="11.6640625" style="216" bestFit="1" customWidth="1"/>
    <col min="12026" max="12026" width="8.83203125" style="216"/>
    <col min="12027" max="12027" width="16.83203125" style="216" customWidth="1"/>
    <col min="12028" max="12028" width="10.33203125" style="216" bestFit="1" customWidth="1"/>
    <col min="12029" max="12275" width="8.83203125" style="216"/>
    <col min="12276" max="12276" width="21" style="216" customWidth="1"/>
    <col min="12277" max="12279" width="11.1640625" style="216" bestFit="1" customWidth="1"/>
    <col min="12280" max="12281" width="11.6640625" style="216" bestFit="1" customWidth="1"/>
    <col min="12282" max="12282" width="8.83203125" style="216"/>
    <col min="12283" max="12283" width="16.83203125" style="216" customWidth="1"/>
    <col min="12284" max="12284" width="10.33203125" style="216" bestFit="1" customWidth="1"/>
    <col min="12285" max="12531" width="8.83203125" style="216"/>
    <col min="12532" max="12532" width="21" style="216" customWidth="1"/>
    <col min="12533" max="12535" width="11.1640625" style="216" bestFit="1" customWidth="1"/>
    <col min="12536" max="12537" width="11.6640625" style="216" bestFit="1" customWidth="1"/>
    <col min="12538" max="12538" width="8.83203125" style="216"/>
    <col min="12539" max="12539" width="16.83203125" style="216" customWidth="1"/>
    <col min="12540" max="12540" width="10.33203125" style="216" bestFit="1" customWidth="1"/>
    <col min="12541" max="12787" width="8.83203125" style="216"/>
    <col min="12788" max="12788" width="21" style="216" customWidth="1"/>
    <col min="12789" max="12791" width="11.1640625" style="216" bestFit="1" customWidth="1"/>
    <col min="12792" max="12793" width="11.6640625" style="216" bestFit="1" customWidth="1"/>
    <col min="12794" max="12794" width="8.83203125" style="216"/>
    <col min="12795" max="12795" width="16.83203125" style="216" customWidth="1"/>
    <col min="12796" max="12796" width="10.33203125" style="216" bestFit="1" customWidth="1"/>
    <col min="12797" max="13043" width="8.83203125" style="216"/>
    <col min="13044" max="13044" width="21" style="216" customWidth="1"/>
    <col min="13045" max="13047" width="11.1640625" style="216" bestFit="1" customWidth="1"/>
    <col min="13048" max="13049" width="11.6640625" style="216" bestFit="1" customWidth="1"/>
    <col min="13050" max="13050" width="8.83203125" style="216"/>
    <col min="13051" max="13051" width="16.83203125" style="216" customWidth="1"/>
    <col min="13052" max="13052" width="10.33203125" style="216" bestFit="1" customWidth="1"/>
    <col min="13053" max="13299" width="8.83203125" style="216"/>
    <col min="13300" max="13300" width="21" style="216" customWidth="1"/>
    <col min="13301" max="13303" width="11.1640625" style="216" bestFit="1" customWidth="1"/>
    <col min="13304" max="13305" width="11.6640625" style="216" bestFit="1" customWidth="1"/>
    <col min="13306" max="13306" width="8.83203125" style="216"/>
    <col min="13307" max="13307" width="16.83203125" style="216" customWidth="1"/>
    <col min="13308" max="13308" width="10.33203125" style="216" bestFit="1" customWidth="1"/>
    <col min="13309" max="13555" width="8.83203125" style="216"/>
    <col min="13556" max="13556" width="21" style="216" customWidth="1"/>
    <col min="13557" max="13559" width="11.1640625" style="216" bestFit="1" customWidth="1"/>
    <col min="13560" max="13561" width="11.6640625" style="216" bestFit="1" customWidth="1"/>
    <col min="13562" max="13562" width="8.83203125" style="216"/>
    <col min="13563" max="13563" width="16.83203125" style="216" customWidth="1"/>
    <col min="13564" max="13564" width="10.33203125" style="216" bestFit="1" customWidth="1"/>
    <col min="13565" max="13811" width="8.83203125" style="216"/>
    <col min="13812" max="13812" width="21" style="216" customWidth="1"/>
    <col min="13813" max="13815" width="11.1640625" style="216" bestFit="1" customWidth="1"/>
    <col min="13816" max="13817" width="11.6640625" style="216" bestFit="1" customWidth="1"/>
    <col min="13818" max="13818" width="8.83203125" style="216"/>
    <col min="13819" max="13819" width="16.83203125" style="216" customWidth="1"/>
    <col min="13820" max="13820" width="10.33203125" style="216" bestFit="1" customWidth="1"/>
    <col min="13821" max="14067" width="8.83203125" style="216"/>
    <col min="14068" max="14068" width="21" style="216" customWidth="1"/>
    <col min="14069" max="14071" width="11.1640625" style="216" bestFit="1" customWidth="1"/>
    <col min="14072" max="14073" width="11.6640625" style="216" bestFit="1" customWidth="1"/>
    <col min="14074" max="14074" width="8.83203125" style="216"/>
    <col min="14075" max="14075" width="16.83203125" style="216" customWidth="1"/>
    <col min="14076" max="14076" width="10.33203125" style="216" bestFit="1" customWidth="1"/>
    <col min="14077" max="14323" width="8.83203125" style="216"/>
    <col min="14324" max="14324" width="21" style="216" customWidth="1"/>
    <col min="14325" max="14327" width="11.1640625" style="216" bestFit="1" customWidth="1"/>
    <col min="14328" max="14329" width="11.6640625" style="216" bestFit="1" customWidth="1"/>
    <col min="14330" max="14330" width="8.83203125" style="216"/>
    <col min="14331" max="14331" width="16.83203125" style="216" customWidth="1"/>
    <col min="14332" max="14332" width="10.33203125" style="216" bestFit="1" customWidth="1"/>
    <col min="14333" max="14579" width="8.83203125" style="216"/>
    <col min="14580" max="14580" width="21" style="216" customWidth="1"/>
    <col min="14581" max="14583" width="11.1640625" style="216" bestFit="1" customWidth="1"/>
    <col min="14584" max="14585" width="11.6640625" style="216" bestFit="1" customWidth="1"/>
    <col min="14586" max="14586" width="8.83203125" style="216"/>
    <col min="14587" max="14587" width="16.83203125" style="216" customWidth="1"/>
    <col min="14588" max="14588" width="10.33203125" style="216" bestFit="1" customWidth="1"/>
    <col min="14589" max="14835" width="8.83203125" style="216"/>
    <col min="14836" max="14836" width="21" style="216" customWidth="1"/>
    <col min="14837" max="14839" width="11.1640625" style="216" bestFit="1" customWidth="1"/>
    <col min="14840" max="14841" width="11.6640625" style="216" bestFit="1" customWidth="1"/>
    <col min="14842" max="14842" width="8.83203125" style="216"/>
    <col min="14843" max="14843" width="16.83203125" style="216" customWidth="1"/>
    <col min="14844" max="14844" width="10.33203125" style="216" bestFit="1" customWidth="1"/>
    <col min="14845" max="15091" width="8.83203125" style="216"/>
    <col min="15092" max="15092" width="21" style="216" customWidth="1"/>
    <col min="15093" max="15095" width="11.1640625" style="216" bestFit="1" customWidth="1"/>
    <col min="15096" max="15097" width="11.6640625" style="216" bestFit="1" customWidth="1"/>
    <col min="15098" max="15098" width="8.83203125" style="216"/>
    <col min="15099" max="15099" width="16.83203125" style="216" customWidth="1"/>
    <col min="15100" max="15100" width="10.33203125" style="216" bestFit="1" customWidth="1"/>
    <col min="15101" max="15347" width="8.83203125" style="216"/>
    <col min="15348" max="15348" width="21" style="216" customWidth="1"/>
    <col min="15349" max="15351" width="11.1640625" style="216" bestFit="1" customWidth="1"/>
    <col min="15352" max="15353" width="11.6640625" style="216" bestFit="1" customWidth="1"/>
    <col min="15354" max="15354" width="8.83203125" style="216"/>
    <col min="15355" max="15355" width="16.83203125" style="216" customWidth="1"/>
    <col min="15356" max="15356" width="10.33203125" style="216" bestFit="1" customWidth="1"/>
    <col min="15357" max="15603" width="8.83203125" style="216"/>
    <col min="15604" max="15604" width="21" style="216" customWidth="1"/>
    <col min="15605" max="15607" width="11.1640625" style="216" bestFit="1" customWidth="1"/>
    <col min="15608" max="15609" width="11.6640625" style="216" bestFit="1" customWidth="1"/>
    <col min="15610" max="15610" width="8.83203125" style="216"/>
    <col min="15611" max="15611" width="16.83203125" style="216" customWidth="1"/>
    <col min="15612" max="15612" width="10.33203125" style="216" bestFit="1" customWidth="1"/>
    <col min="15613" max="15859" width="8.83203125" style="216"/>
    <col min="15860" max="15860" width="21" style="216" customWidth="1"/>
    <col min="15861" max="15863" width="11.1640625" style="216" bestFit="1" customWidth="1"/>
    <col min="15864" max="15865" width="11.6640625" style="216" bestFit="1" customWidth="1"/>
    <col min="15866" max="15866" width="8.83203125" style="216"/>
    <col min="15867" max="15867" width="16.83203125" style="216" customWidth="1"/>
    <col min="15868" max="15868" width="10.33203125" style="216" bestFit="1" customWidth="1"/>
    <col min="15869" max="16115" width="8.83203125" style="216"/>
    <col min="16116" max="16116" width="21" style="216" customWidth="1"/>
    <col min="16117" max="16119" width="11.1640625" style="216" bestFit="1" customWidth="1"/>
    <col min="16120" max="16121" width="11.6640625" style="216" bestFit="1" customWidth="1"/>
    <col min="16122" max="16122" width="8.83203125" style="216"/>
    <col min="16123" max="16123" width="16.83203125" style="216" customWidth="1"/>
    <col min="16124" max="16124" width="10.33203125" style="216" bestFit="1" customWidth="1"/>
    <col min="16125" max="16384" width="8.83203125" style="216"/>
  </cols>
  <sheetData>
    <row r="1" spans="1:6">
      <c r="A1" s="475"/>
    </row>
    <row r="2" spans="1:6" ht="28" customHeight="1">
      <c r="A2" s="519" t="s">
        <v>652</v>
      </c>
      <c r="B2" s="477"/>
      <c r="C2" s="478"/>
      <c r="D2" s="478"/>
      <c r="E2" s="478"/>
      <c r="F2" s="475"/>
    </row>
    <row r="3" spans="1:6" ht="9" customHeight="1" thickBot="1">
      <c r="A3" s="479"/>
      <c r="B3" s="477"/>
      <c r="C3" s="478"/>
      <c r="D3" s="478"/>
      <c r="E3" s="478"/>
      <c r="F3" s="475"/>
    </row>
    <row r="4" spans="1:6" ht="16">
      <c r="A4" s="475"/>
      <c r="B4" s="480" t="s">
        <v>653</v>
      </c>
      <c r="C4" s="481" t="s">
        <v>654</v>
      </c>
      <c r="D4" s="481" t="s">
        <v>50</v>
      </c>
      <c r="E4" s="482" t="s">
        <v>655</v>
      </c>
      <c r="F4" s="483"/>
    </row>
    <row r="5" spans="1:6" ht="17" thickBot="1">
      <c r="A5" s="475"/>
      <c r="B5" s="484" t="s">
        <v>501</v>
      </c>
      <c r="C5" s="497" t="s">
        <v>656</v>
      </c>
      <c r="D5" s="497"/>
      <c r="E5" s="497" t="s">
        <v>673</v>
      </c>
      <c r="F5" s="483"/>
    </row>
    <row r="6" spans="1:6" ht="16">
      <c r="A6" s="475"/>
      <c r="B6" s="485" t="s">
        <v>657</v>
      </c>
      <c r="C6" s="498">
        <v>14.88</v>
      </c>
      <c r="D6" s="498" t="s">
        <v>170</v>
      </c>
      <c r="E6" s="499">
        <v>10.31</v>
      </c>
      <c r="F6" s="483"/>
    </row>
    <row r="7" spans="1:6" ht="16">
      <c r="A7" s="475"/>
      <c r="B7" s="486" t="s">
        <v>658</v>
      </c>
      <c r="C7" s="500">
        <v>11.88</v>
      </c>
      <c r="D7" s="500" t="s">
        <v>170</v>
      </c>
      <c r="E7" s="501">
        <v>10.95</v>
      </c>
      <c r="F7" s="483"/>
    </row>
    <row r="8" spans="1:6" ht="16">
      <c r="A8" s="475"/>
      <c r="B8" s="486" t="s">
        <v>659</v>
      </c>
      <c r="C8" s="397">
        <v>25</v>
      </c>
      <c r="D8" s="397" t="s">
        <v>170</v>
      </c>
      <c r="E8" s="502">
        <v>36</v>
      </c>
      <c r="F8" s="487"/>
    </row>
    <row r="9" spans="1:6" s="489" customFormat="1" ht="16">
      <c r="A9" s="488"/>
      <c r="B9" s="486" t="s">
        <v>660</v>
      </c>
      <c r="C9" s="397">
        <v>13.5</v>
      </c>
      <c r="D9" s="397" t="s">
        <v>170</v>
      </c>
      <c r="E9" s="502">
        <v>9.3000000000000007</v>
      </c>
      <c r="F9" s="488"/>
    </row>
    <row r="10" spans="1:6" s="489" customFormat="1" ht="16">
      <c r="A10" s="488"/>
      <c r="B10" s="486" t="s">
        <v>661</v>
      </c>
      <c r="C10" s="503" t="s">
        <v>662</v>
      </c>
      <c r="D10" s="397" t="s">
        <v>170</v>
      </c>
      <c r="E10" s="502" t="s">
        <v>663</v>
      </c>
      <c r="F10" s="488"/>
    </row>
    <row r="11" spans="1:6" s="489" customFormat="1" ht="17" thickBot="1">
      <c r="A11" s="488"/>
      <c r="B11" s="490" t="s">
        <v>664</v>
      </c>
      <c r="C11" s="504" t="s">
        <v>665</v>
      </c>
      <c r="D11" s="505" t="s">
        <v>170</v>
      </c>
      <c r="E11" s="506" t="s">
        <v>665</v>
      </c>
      <c r="F11" s="488"/>
    </row>
    <row r="12" spans="1:6" ht="16">
      <c r="A12" s="475"/>
      <c r="B12" s="491" t="s">
        <v>666</v>
      </c>
      <c r="C12" s="507">
        <v>0.59520000000000006</v>
      </c>
      <c r="D12" s="507" t="s">
        <v>170</v>
      </c>
      <c r="E12" s="508">
        <v>0.28638888888888892</v>
      </c>
      <c r="F12" s="475"/>
    </row>
    <row r="13" spans="1:6" ht="16">
      <c r="A13" s="475"/>
      <c r="B13" s="492" t="s">
        <v>667</v>
      </c>
      <c r="C13" s="509">
        <v>0.47520000000000001</v>
      </c>
      <c r="D13" s="509" t="s">
        <v>170</v>
      </c>
      <c r="E13" s="510">
        <v>0.30416666666666664</v>
      </c>
      <c r="F13" s="475"/>
    </row>
    <row r="14" spans="1:6" ht="16">
      <c r="A14" s="475"/>
      <c r="B14" s="492" t="s">
        <v>668</v>
      </c>
      <c r="C14" s="509">
        <v>8.0352000000000021E-2</v>
      </c>
      <c r="D14" s="509" t="s">
        <v>170</v>
      </c>
      <c r="E14" s="510">
        <v>2.6634166666666674E-2</v>
      </c>
      <c r="F14" s="475"/>
    </row>
    <row r="15" spans="1:6" ht="17" thickBot="1">
      <c r="A15" s="475"/>
      <c r="B15" s="493" t="s">
        <v>669</v>
      </c>
      <c r="C15" s="511">
        <v>16.909090909090914</v>
      </c>
      <c r="D15" s="511" t="s">
        <v>170</v>
      </c>
      <c r="E15" s="512">
        <v>8.7564383561643861</v>
      </c>
      <c r="F15" s="494"/>
    </row>
    <row r="16" spans="1:6">
      <c r="A16" s="475"/>
      <c r="B16" s="475"/>
      <c r="C16" s="495"/>
      <c r="D16" s="495"/>
      <c r="E16" s="495"/>
      <c r="F16" s="475"/>
    </row>
    <row r="17" spans="1:6">
      <c r="A17" s="475"/>
      <c r="B17" s="475"/>
      <c r="C17" s="495"/>
      <c r="D17" s="495"/>
      <c r="E17" s="495"/>
      <c r="F17" s="475"/>
    </row>
    <row r="18" spans="1:6">
      <c r="A18" s="475"/>
      <c r="B18" s="475"/>
      <c r="C18" s="495"/>
      <c r="D18" s="495"/>
      <c r="E18" s="495"/>
      <c r="F18" s="475"/>
    </row>
    <row r="19" spans="1:6" ht="21">
      <c r="A19" s="519" t="s">
        <v>670</v>
      </c>
      <c r="B19" s="477"/>
      <c r="C19" s="478"/>
      <c r="D19" s="478"/>
      <c r="E19" s="478"/>
      <c r="F19" s="475"/>
    </row>
    <row r="20" spans="1:6" ht="22" thickBot="1">
      <c r="A20" s="479"/>
      <c r="B20" s="477"/>
      <c r="C20" s="478"/>
      <c r="D20" s="478"/>
      <c r="E20" s="478"/>
      <c r="F20" s="475"/>
    </row>
    <row r="21" spans="1:6" s="496" customFormat="1" ht="16">
      <c r="A21" s="475"/>
      <c r="B21" s="480" t="s">
        <v>653</v>
      </c>
      <c r="C21" s="481" t="s">
        <v>654</v>
      </c>
      <c r="D21" s="481" t="s">
        <v>50</v>
      </c>
      <c r="E21" s="482" t="s">
        <v>655</v>
      </c>
      <c r="F21" s="483"/>
    </row>
    <row r="22" spans="1:6" ht="17" thickBot="1">
      <c r="A22" s="475"/>
      <c r="B22" s="484" t="s">
        <v>501</v>
      </c>
      <c r="C22" s="497" t="s">
        <v>656</v>
      </c>
      <c r="D22" s="497"/>
      <c r="E22" s="497" t="s">
        <v>673</v>
      </c>
      <c r="F22" s="483"/>
    </row>
    <row r="23" spans="1:6" ht="16">
      <c r="A23" s="475"/>
      <c r="B23" s="485" t="s">
        <v>657</v>
      </c>
      <c r="C23" s="498">
        <v>57</v>
      </c>
      <c r="D23" s="498" t="s">
        <v>170</v>
      </c>
      <c r="E23" s="499">
        <v>54.77</v>
      </c>
      <c r="F23" s="483"/>
    </row>
    <row r="24" spans="1:6" ht="16">
      <c r="A24" s="475"/>
      <c r="B24" s="486" t="s">
        <v>658</v>
      </c>
      <c r="C24" s="500">
        <v>53.43</v>
      </c>
      <c r="D24" s="500" t="s">
        <v>170</v>
      </c>
      <c r="E24" s="501">
        <v>74.22</v>
      </c>
      <c r="F24" s="483"/>
    </row>
    <row r="25" spans="1:6" ht="16">
      <c r="A25" s="475"/>
      <c r="B25" s="486" t="s">
        <v>659</v>
      </c>
      <c r="C25" s="397">
        <v>132</v>
      </c>
      <c r="D25" s="397" t="s">
        <v>170</v>
      </c>
      <c r="E25" s="502">
        <v>325</v>
      </c>
      <c r="F25" s="487"/>
    </row>
    <row r="26" spans="1:6" ht="16">
      <c r="A26" s="488"/>
      <c r="B26" s="486" t="s">
        <v>660</v>
      </c>
      <c r="C26" s="397">
        <v>13.5</v>
      </c>
      <c r="D26" s="397" t="s">
        <v>170</v>
      </c>
      <c r="E26" s="502">
        <v>9.3000000000000007</v>
      </c>
      <c r="F26" s="488"/>
    </row>
    <row r="27" spans="1:6" ht="16">
      <c r="A27" s="488"/>
      <c r="B27" s="486" t="s">
        <v>661</v>
      </c>
      <c r="C27" s="503" t="s">
        <v>671</v>
      </c>
      <c r="D27" s="397" t="s">
        <v>170</v>
      </c>
      <c r="E27" s="502" t="s">
        <v>671</v>
      </c>
      <c r="F27" s="488"/>
    </row>
    <row r="28" spans="1:6" ht="17" thickBot="1">
      <c r="A28" s="475"/>
      <c r="B28" s="490" t="s">
        <v>664</v>
      </c>
      <c r="C28" s="504" t="s">
        <v>672</v>
      </c>
      <c r="D28" s="505" t="s">
        <v>170</v>
      </c>
      <c r="E28" s="506" t="s">
        <v>672</v>
      </c>
      <c r="F28" s="475"/>
    </row>
    <row r="29" spans="1:6" ht="16">
      <c r="A29" s="475"/>
      <c r="B29" s="491" t="s">
        <v>666</v>
      </c>
      <c r="C29" s="507">
        <v>0.43181818181818182</v>
      </c>
      <c r="D29" s="507" t="s">
        <v>170</v>
      </c>
      <c r="E29" s="508">
        <v>0.16852307692307694</v>
      </c>
      <c r="F29" s="475"/>
    </row>
    <row r="30" spans="1:6" ht="16">
      <c r="A30" s="475"/>
      <c r="B30" s="492" t="s">
        <v>667</v>
      </c>
      <c r="C30" s="509">
        <v>0.40477272727272728</v>
      </c>
      <c r="D30" s="509" t="s">
        <v>170</v>
      </c>
      <c r="E30" s="510">
        <v>0.22836923076923077</v>
      </c>
      <c r="F30" s="475"/>
    </row>
    <row r="31" spans="1:6" ht="16">
      <c r="A31" s="475"/>
      <c r="B31" s="492" t="s">
        <v>668</v>
      </c>
      <c r="C31" s="509">
        <v>5.8295454545454553E-2</v>
      </c>
      <c r="D31" s="509" t="s">
        <v>170</v>
      </c>
      <c r="E31" s="510">
        <v>1.5672646153846156E-2</v>
      </c>
      <c r="F31" s="494"/>
    </row>
    <row r="32" spans="1:6" ht="17" thickBot="1">
      <c r="A32" s="475"/>
      <c r="B32" s="493" t="s">
        <v>669</v>
      </c>
      <c r="C32" s="511">
        <v>14.402021336327909</v>
      </c>
      <c r="D32" s="511" t="s">
        <v>170</v>
      </c>
      <c r="E32" s="512">
        <v>6.862853678253841</v>
      </c>
      <c r="F32" s="475"/>
    </row>
    <row r="33" spans="1:6">
      <c r="A33" s="475"/>
      <c r="B33" s="475"/>
      <c r="C33" s="478"/>
      <c r="D33" s="478"/>
      <c r="E33" s="478"/>
      <c r="F33" s="475"/>
    </row>
    <row r="34" spans="1:6">
      <c r="A34" s="475"/>
      <c r="B34" s="475"/>
      <c r="C34" s="478"/>
      <c r="D34" s="478"/>
      <c r="E34" s="478"/>
      <c r="F34" s="475"/>
    </row>
    <row r="36" spans="1:6" ht="16">
      <c r="B36" s="458"/>
    </row>
  </sheetData>
  <pageMargins left="0.7" right="0.7" top="0.75" bottom="0.75" header="0.3" footer="0.3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8C8B-975B-034D-AA2F-451214D222BB}">
  <dimension ref="A1:Z329"/>
  <sheetViews>
    <sheetView showGridLines="0" topLeftCell="A134" workbookViewId="0">
      <selection activeCell="B251" sqref="B251"/>
    </sheetView>
  </sheetViews>
  <sheetFormatPr baseColWidth="10" defaultColWidth="8.83203125" defaultRowHeight="15"/>
  <cols>
    <col min="1" max="1" width="12.1640625" style="216" customWidth="1"/>
    <col min="2" max="2" width="17.5" style="216" bestFit="1" customWidth="1"/>
    <col min="3" max="3" width="8.83203125" style="216"/>
    <col min="4" max="4" width="11.33203125" style="216" bestFit="1" customWidth="1"/>
    <col min="5" max="5" width="9.33203125" style="216" bestFit="1" customWidth="1"/>
    <col min="6" max="6" width="11.83203125" style="216" customWidth="1"/>
    <col min="7" max="8" width="8.83203125" style="216"/>
    <col min="9" max="9" width="9.83203125" style="216" bestFit="1" customWidth="1"/>
    <col min="10" max="10" width="10" style="216" bestFit="1" customWidth="1"/>
    <col min="11" max="11" width="24.1640625" style="216" bestFit="1" customWidth="1"/>
    <col min="12" max="12" width="25.33203125" style="216" bestFit="1" customWidth="1"/>
    <col min="13" max="13" width="10.83203125" style="216" bestFit="1" customWidth="1"/>
    <col min="14" max="14" width="5.33203125" style="216" customWidth="1"/>
    <col min="15" max="15" width="8.83203125" style="216"/>
    <col min="16" max="16" width="15" style="216" bestFit="1" customWidth="1"/>
    <col min="17" max="17" width="16" style="216" bestFit="1" customWidth="1"/>
    <col min="18" max="18" width="21.5" style="216" bestFit="1" customWidth="1"/>
    <col min="19" max="19" width="8.83203125" style="216"/>
    <col min="20" max="20" width="11.5" style="216" bestFit="1" customWidth="1"/>
    <col min="21" max="21" width="15.33203125" style="216" bestFit="1" customWidth="1"/>
    <col min="22" max="22" width="20.5" style="216" bestFit="1" customWidth="1"/>
    <col min="23" max="23" width="11" style="216" bestFit="1" customWidth="1"/>
    <col min="24" max="24" width="11.83203125" style="216" bestFit="1" customWidth="1"/>
    <col min="25" max="25" width="17.5" style="216" bestFit="1" customWidth="1"/>
    <col min="26" max="26" width="18" style="216" bestFit="1" customWidth="1"/>
    <col min="27" max="16384" width="8.83203125" style="216"/>
  </cols>
  <sheetData>
    <row r="1" spans="1:26" ht="21">
      <c r="A1" s="297" t="s">
        <v>365</v>
      </c>
      <c r="B1" s="221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</row>
    <row r="2" spans="1:26" ht="16">
      <c r="A2" s="221" t="s">
        <v>434</v>
      </c>
      <c r="B2" s="221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</row>
    <row r="3" spans="1:26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</row>
    <row r="4" spans="1:26">
      <c r="A4" s="298"/>
      <c r="B4" s="298"/>
      <c r="C4" s="298"/>
      <c r="D4" s="298"/>
      <c r="E4" s="298"/>
      <c r="F4" s="298"/>
      <c r="G4" s="298"/>
      <c r="H4" s="298"/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</row>
    <row r="5" spans="1:26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298"/>
      <c r="T5" s="298"/>
      <c r="U5" s="298"/>
      <c r="V5" s="298"/>
      <c r="W5" s="298"/>
      <c r="X5" s="298"/>
      <c r="Y5" s="298"/>
      <c r="Z5" s="298"/>
    </row>
    <row r="6" spans="1:26">
      <c r="A6" s="231" t="s">
        <v>353</v>
      </c>
      <c r="B6" s="232" t="s">
        <v>366</v>
      </c>
      <c r="C6" s="232" t="s">
        <v>306</v>
      </c>
      <c r="D6" s="232" t="s">
        <v>307</v>
      </c>
      <c r="E6" s="232" t="s">
        <v>308</v>
      </c>
      <c r="F6" s="232" t="s">
        <v>309</v>
      </c>
      <c r="G6" s="232" t="s">
        <v>253</v>
      </c>
      <c r="H6" s="232" t="s">
        <v>252</v>
      </c>
      <c r="I6" s="232" t="s">
        <v>310</v>
      </c>
      <c r="J6" s="232" t="s">
        <v>311</v>
      </c>
      <c r="K6" s="232" t="s">
        <v>312</v>
      </c>
      <c r="L6" s="232" t="s">
        <v>313</v>
      </c>
      <c r="M6" s="232" t="s">
        <v>314</v>
      </c>
      <c r="N6" s="232" t="s">
        <v>315</v>
      </c>
      <c r="O6" s="232" t="s">
        <v>316</v>
      </c>
      <c r="P6" s="232" t="s">
        <v>354</v>
      </c>
      <c r="Q6" s="232" t="s">
        <v>355</v>
      </c>
      <c r="R6" s="232" t="s">
        <v>398</v>
      </c>
      <c r="S6" s="232" t="s">
        <v>317</v>
      </c>
      <c r="T6" s="232" t="s">
        <v>318</v>
      </c>
      <c r="U6" s="232" t="s">
        <v>319</v>
      </c>
      <c r="V6" s="232" t="s">
        <v>356</v>
      </c>
      <c r="W6" s="232" t="s">
        <v>320</v>
      </c>
      <c r="X6" s="232" t="s">
        <v>321</v>
      </c>
      <c r="Y6" s="232" t="s">
        <v>322</v>
      </c>
      <c r="Z6" s="233" t="s">
        <v>323</v>
      </c>
    </row>
    <row r="7" spans="1:26">
      <c r="A7" s="234" t="s">
        <v>399</v>
      </c>
      <c r="B7" s="235" t="s">
        <v>435</v>
      </c>
      <c r="C7" s="235" t="s">
        <v>357</v>
      </c>
      <c r="D7" s="235" t="s">
        <v>436</v>
      </c>
      <c r="E7" s="235" t="s">
        <v>437</v>
      </c>
      <c r="F7" s="235" t="s">
        <v>50</v>
      </c>
      <c r="G7" s="235" t="s">
        <v>346</v>
      </c>
      <c r="H7" s="235" t="s">
        <v>347</v>
      </c>
      <c r="I7" s="235" t="s">
        <v>283</v>
      </c>
      <c r="J7" s="235" t="s">
        <v>326</v>
      </c>
      <c r="K7" s="235" t="s">
        <v>327</v>
      </c>
      <c r="L7" s="235" t="s">
        <v>330</v>
      </c>
      <c r="M7" s="235"/>
      <c r="N7" s="235"/>
      <c r="O7" s="235"/>
      <c r="P7" s="236"/>
      <c r="Q7" s="237"/>
      <c r="R7" s="237"/>
      <c r="S7" s="235" t="s">
        <v>241</v>
      </c>
      <c r="T7" s="235" t="s">
        <v>328</v>
      </c>
      <c r="U7" s="235"/>
      <c r="V7" s="235" t="s">
        <v>358</v>
      </c>
      <c r="W7" s="235" t="s">
        <v>329</v>
      </c>
      <c r="X7" s="235" t="s">
        <v>438</v>
      </c>
      <c r="Y7" s="235" t="s">
        <v>439</v>
      </c>
      <c r="Z7" s="238" t="s">
        <v>439</v>
      </c>
    </row>
    <row r="8" spans="1:26">
      <c r="A8" s="239" t="s">
        <v>399</v>
      </c>
      <c r="B8" s="240" t="s">
        <v>435</v>
      </c>
      <c r="C8" s="240" t="s">
        <v>357</v>
      </c>
      <c r="D8" s="240" t="s">
        <v>436</v>
      </c>
      <c r="E8" s="240" t="s">
        <v>437</v>
      </c>
      <c r="F8" s="240" t="s">
        <v>50</v>
      </c>
      <c r="G8" s="240" t="s">
        <v>346</v>
      </c>
      <c r="H8" s="240" t="s">
        <v>347</v>
      </c>
      <c r="I8" s="240" t="s">
        <v>283</v>
      </c>
      <c r="J8" s="240" t="s">
        <v>326</v>
      </c>
      <c r="K8" s="240" t="s">
        <v>219</v>
      </c>
      <c r="L8" s="240" t="s">
        <v>274</v>
      </c>
      <c r="M8" s="240" t="s">
        <v>220</v>
      </c>
      <c r="N8" s="240"/>
      <c r="O8" s="240" t="s">
        <v>272</v>
      </c>
      <c r="P8" s="241">
        <v>30168</v>
      </c>
      <c r="Q8" s="242">
        <v>3.7620000000000002E-3</v>
      </c>
      <c r="R8" s="242">
        <v>0.60519999999999996</v>
      </c>
      <c r="S8" s="240"/>
      <c r="T8" s="240" t="s">
        <v>328</v>
      </c>
      <c r="U8" s="240"/>
      <c r="V8" s="240" t="s">
        <v>358</v>
      </c>
      <c r="W8" s="240" t="s">
        <v>329</v>
      </c>
      <c r="X8" s="240" t="s">
        <v>438</v>
      </c>
      <c r="Y8" s="235" t="s">
        <v>439</v>
      </c>
      <c r="Z8" s="238" t="s">
        <v>439</v>
      </c>
    </row>
    <row r="9" spans="1:26">
      <c r="A9" s="239" t="s">
        <v>399</v>
      </c>
      <c r="B9" s="240" t="s">
        <v>435</v>
      </c>
      <c r="C9" s="240" t="s">
        <v>357</v>
      </c>
      <c r="D9" s="240" t="s">
        <v>436</v>
      </c>
      <c r="E9" s="240" t="s">
        <v>437</v>
      </c>
      <c r="F9" s="240" t="s">
        <v>50</v>
      </c>
      <c r="G9" s="240" t="s">
        <v>346</v>
      </c>
      <c r="H9" s="240" t="s">
        <v>347</v>
      </c>
      <c r="I9" s="240" t="s">
        <v>283</v>
      </c>
      <c r="J9" s="240" t="s">
        <v>326</v>
      </c>
      <c r="K9" s="240" t="s">
        <v>333</v>
      </c>
      <c r="L9" s="240" t="s">
        <v>370</v>
      </c>
      <c r="M9" s="240"/>
      <c r="N9" s="240"/>
      <c r="O9" s="240"/>
      <c r="P9" s="241"/>
      <c r="Q9" s="242"/>
      <c r="R9" s="242"/>
      <c r="S9" s="240" t="s">
        <v>241</v>
      </c>
      <c r="T9" s="240" t="s">
        <v>328</v>
      </c>
      <c r="U9" s="240" t="s">
        <v>128</v>
      </c>
      <c r="V9" s="240" t="s">
        <v>358</v>
      </c>
      <c r="W9" s="240" t="s">
        <v>329</v>
      </c>
      <c r="X9" s="240" t="s">
        <v>438</v>
      </c>
      <c r="Y9" s="235" t="s">
        <v>439</v>
      </c>
      <c r="Z9" s="238" t="s">
        <v>439</v>
      </c>
    </row>
    <row r="10" spans="1:26">
      <c r="A10" s="239" t="s">
        <v>399</v>
      </c>
      <c r="B10" s="240" t="s">
        <v>435</v>
      </c>
      <c r="C10" s="240" t="s">
        <v>357</v>
      </c>
      <c r="D10" s="240" t="s">
        <v>436</v>
      </c>
      <c r="E10" s="240" t="s">
        <v>437</v>
      </c>
      <c r="F10" s="240" t="s">
        <v>50</v>
      </c>
      <c r="G10" s="240" t="s">
        <v>346</v>
      </c>
      <c r="H10" s="240" t="s">
        <v>347</v>
      </c>
      <c r="I10" s="240" t="s">
        <v>283</v>
      </c>
      <c r="J10" s="240" t="s">
        <v>326</v>
      </c>
      <c r="K10" s="240" t="s">
        <v>221</v>
      </c>
      <c r="L10" s="240" t="s">
        <v>7</v>
      </c>
      <c r="M10" s="240"/>
      <c r="N10" s="240"/>
      <c r="O10" s="240" t="s">
        <v>241</v>
      </c>
      <c r="P10" s="241">
        <v>15084</v>
      </c>
      <c r="Q10" s="242">
        <v>1.99E-3</v>
      </c>
      <c r="R10" s="242">
        <v>0.31900000000000001</v>
      </c>
      <c r="S10" s="240"/>
      <c r="T10" s="240" t="s">
        <v>328</v>
      </c>
      <c r="U10" s="240"/>
      <c r="V10" s="240" t="s">
        <v>358</v>
      </c>
      <c r="W10" s="240" t="s">
        <v>329</v>
      </c>
      <c r="X10" s="240" t="s">
        <v>438</v>
      </c>
      <c r="Y10" s="235" t="s">
        <v>439</v>
      </c>
      <c r="Z10" s="238" t="s">
        <v>439</v>
      </c>
    </row>
    <row r="11" spans="1:26">
      <c r="A11" s="239" t="s">
        <v>399</v>
      </c>
      <c r="B11" s="240" t="s">
        <v>435</v>
      </c>
      <c r="C11" s="240" t="s">
        <v>357</v>
      </c>
      <c r="D11" s="240" t="s">
        <v>436</v>
      </c>
      <c r="E11" s="240" t="s">
        <v>437</v>
      </c>
      <c r="F11" s="240" t="s">
        <v>50</v>
      </c>
      <c r="G11" s="240" t="s">
        <v>346</v>
      </c>
      <c r="H11" s="240" t="s">
        <v>347</v>
      </c>
      <c r="I11" s="240" t="s">
        <v>283</v>
      </c>
      <c r="J11" s="240" t="s">
        <v>326</v>
      </c>
      <c r="K11" s="240" t="s">
        <v>222</v>
      </c>
      <c r="L11" s="240" t="s">
        <v>8</v>
      </c>
      <c r="M11" s="240"/>
      <c r="N11" s="240"/>
      <c r="O11" s="240" t="s">
        <v>250</v>
      </c>
      <c r="P11" s="241">
        <v>4625</v>
      </c>
      <c r="Q11" s="242">
        <v>3.4459999999999998E-2</v>
      </c>
      <c r="R11" s="242">
        <v>4.3209999999999997</v>
      </c>
      <c r="S11" s="240"/>
      <c r="T11" s="240" t="s">
        <v>337</v>
      </c>
      <c r="U11" s="240"/>
      <c r="V11" s="240" t="s">
        <v>358</v>
      </c>
      <c r="W11" s="240" t="s">
        <v>329</v>
      </c>
      <c r="X11" s="240" t="s">
        <v>438</v>
      </c>
      <c r="Y11" s="235" t="s">
        <v>439</v>
      </c>
      <c r="Z11" s="238" t="s">
        <v>439</v>
      </c>
    </row>
    <row r="12" spans="1:26">
      <c r="A12" s="239" t="s">
        <v>399</v>
      </c>
      <c r="B12" s="240" t="s">
        <v>435</v>
      </c>
      <c r="C12" s="240" t="s">
        <v>357</v>
      </c>
      <c r="D12" s="240" t="s">
        <v>436</v>
      </c>
      <c r="E12" s="240" t="s">
        <v>437</v>
      </c>
      <c r="F12" s="240" t="s">
        <v>50</v>
      </c>
      <c r="G12" s="240" t="s">
        <v>346</v>
      </c>
      <c r="H12" s="240" t="s">
        <v>347</v>
      </c>
      <c r="I12" s="240" t="s">
        <v>283</v>
      </c>
      <c r="J12" s="240" t="s">
        <v>326</v>
      </c>
      <c r="K12" s="240" t="s">
        <v>222</v>
      </c>
      <c r="L12" s="240" t="s">
        <v>8</v>
      </c>
      <c r="M12" s="240"/>
      <c r="N12" s="240"/>
      <c r="O12" s="240" t="s">
        <v>288</v>
      </c>
      <c r="P12" s="241">
        <v>370</v>
      </c>
      <c r="Q12" s="242">
        <v>5.228E-3</v>
      </c>
      <c r="R12" s="242">
        <v>0.63039999999999996</v>
      </c>
      <c r="S12" s="240"/>
      <c r="T12" s="240" t="s">
        <v>337</v>
      </c>
      <c r="U12" s="240"/>
      <c r="V12" s="240" t="s">
        <v>358</v>
      </c>
      <c r="W12" s="240" t="s">
        <v>329</v>
      </c>
      <c r="X12" s="240" t="s">
        <v>438</v>
      </c>
      <c r="Y12" s="235" t="s">
        <v>439</v>
      </c>
      <c r="Z12" s="238" t="s">
        <v>439</v>
      </c>
    </row>
    <row r="13" spans="1:26">
      <c r="A13" s="239" t="s">
        <v>399</v>
      </c>
      <c r="B13" s="240" t="s">
        <v>435</v>
      </c>
      <c r="C13" s="240" t="s">
        <v>357</v>
      </c>
      <c r="D13" s="240" t="s">
        <v>436</v>
      </c>
      <c r="E13" s="240" t="s">
        <v>437</v>
      </c>
      <c r="F13" s="240" t="s">
        <v>50</v>
      </c>
      <c r="G13" s="240" t="s">
        <v>346</v>
      </c>
      <c r="H13" s="240" t="s">
        <v>347</v>
      </c>
      <c r="I13" s="240" t="s">
        <v>283</v>
      </c>
      <c r="J13" s="240" t="s">
        <v>326</v>
      </c>
      <c r="K13" s="240" t="s">
        <v>338</v>
      </c>
      <c r="L13" s="240" t="s">
        <v>360</v>
      </c>
      <c r="M13" s="240"/>
      <c r="N13" s="240"/>
      <c r="O13" s="240" t="s">
        <v>273</v>
      </c>
      <c r="P13" s="241">
        <v>135756</v>
      </c>
      <c r="Q13" s="242">
        <v>4.5459999999999997E-3</v>
      </c>
      <c r="R13" s="242">
        <v>0.79279999999999995</v>
      </c>
      <c r="S13" s="240"/>
      <c r="T13" s="240" t="s">
        <v>328</v>
      </c>
      <c r="U13" s="240"/>
      <c r="V13" s="240" t="s">
        <v>358</v>
      </c>
      <c r="W13" s="240" t="s">
        <v>329</v>
      </c>
      <c r="X13" s="240" t="s">
        <v>438</v>
      </c>
      <c r="Y13" s="235" t="s">
        <v>439</v>
      </c>
      <c r="Z13" s="238" t="s">
        <v>439</v>
      </c>
    </row>
    <row r="14" spans="1:26">
      <c r="A14" s="239" t="s">
        <v>399</v>
      </c>
      <c r="B14" s="240" t="s">
        <v>435</v>
      </c>
      <c r="C14" s="240" t="s">
        <v>357</v>
      </c>
      <c r="D14" s="240" t="s">
        <v>436</v>
      </c>
      <c r="E14" s="240" t="s">
        <v>437</v>
      </c>
      <c r="F14" s="240" t="s">
        <v>50</v>
      </c>
      <c r="G14" s="240" t="s">
        <v>346</v>
      </c>
      <c r="H14" s="240" t="s">
        <v>347</v>
      </c>
      <c r="I14" s="240" t="s">
        <v>283</v>
      </c>
      <c r="J14" s="240" t="s">
        <v>326</v>
      </c>
      <c r="K14" s="240"/>
      <c r="L14" s="240" t="s">
        <v>223</v>
      </c>
      <c r="M14" s="240"/>
      <c r="N14" s="240"/>
      <c r="O14" s="240" t="s">
        <v>272</v>
      </c>
      <c r="P14" s="241">
        <v>370</v>
      </c>
      <c r="Q14" s="242">
        <v>1.549E-3</v>
      </c>
      <c r="R14" s="242">
        <v>0.20119999999999999</v>
      </c>
      <c r="S14" s="240"/>
      <c r="T14" s="240" t="s">
        <v>332</v>
      </c>
      <c r="U14" s="240"/>
      <c r="V14" s="240" t="s">
        <v>358</v>
      </c>
      <c r="W14" s="240" t="s">
        <v>329</v>
      </c>
      <c r="X14" s="240" t="s">
        <v>438</v>
      </c>
      <c r="Y14" s="235" t="s">
        <v>439</v>
      </c>
      <c r="Z14" s="238" t="s">
        <v>439</v>
      </c>
    </row>
    <row r="15" spans="1:26">
      <c r="A15" s="239" t="s">
        <v>399</v>
      </c>
      <c r="B15" s="240" t="s">
        <v>435</v>
      </c>
      <c r="C15" s="240" t="s">
        <v>357</v>
      </c>
      <c r="D15" s="240" t="s">
        <v>436</v>
      </c>
      <c r="E15" s="240" t="s">
        <v>437</v>
      </c>
      <c r="F15" s="240" t="s">
        <v>50</v>
      </c>
      <c r="G15" s="240" t="s">
        <v>346</v>
      </c>
      <c r="H15" s="240" t="s">
        <v>347</v>
      </c>
      <c r="I15" s="240" t="s">
        <v>283</v>
      </c>
      <c r="J15" s="240" t="s">
        <v>326</v>
      </c>
      <c r="K15" s="240"/>
      <c r="L15" s="240" t="s">
        <v>359</v>
      </c>
      <c r="M15" s="240"/>
      <c r="N15" s="240"/>
      <c r="O15" s="240" t="s">
        <v>336</v>
      </c>
      <c r="P15" s="241">
        <v>226260</v>
      </c>
      <c r="Q15" s="242">
        <v>4.0910000000000002E-2</v>
      </c>
      <c r="R15" s="242">
        <v>6.4349999999999996</v>
      </c>
      <c r="S15" s="240"/>
      <c r="T15" s="240" t="s">
        <v>332</v>
      </c>
      <c r="U15" s="240"/>
      <c r="V15" s="240" t="s">
        <v>358</v>
      </c>
      <c r="W15" s="240" t="s">
        <v>329</v>
      </c>
      <c r="X15" s="240" t="s">
        <v>438</v>
      </c>
      <c r="Y15" s="235" t="s">
        <v>439</v>
      </c>
      <c r="Z15" s="238" t="s">
        <v>439</v>
      </c>
    </row>
    <row r="16" spans="1:26">
      <c r="A16" s="239" t="s">
        <v>399</v>
      </c>
      <c r="B16" s="240" t="s">
        <v>435</v>
      </c>
      <c r="C16" s="240" t="s">
        <v>357</v>
      </c>
      <c r="D16" s="240" t="s">
        <v>440</v>
      </c>
      <c r="E16" s="240" t="s">
        <v>441</v>
      </c>
      <c r="F16" s="240" t="s">
        <v>50</v>
      </c>
      <c r="G16" s="240" t="s">
        <v>346</v>
      </c>
      <c r="H16" s="240" t="s">
        <v>347</v>
      </c>
      <c r="I16" s="240" t="s">
        <v>283</v>
      </c>
      <c r="J16" s="240" t="s">
        <v>326</v>
      </c>
      <c r="K16" s="240" t="s">
        <v>327</v>
      </c>
      <c r="L16" s="240" t="s">
        <v>330</v>
      </c>
      <c r="M16" s="240"/>
      <c r="N16" s="240"/>
      <c r="O16" s="240"/>
      <c r="P16" s="241"/>
      <c r="Q16" s="242"/>
      <c r="R16" s="242"/>
      <c r="S16" s="240" t="s">
        <v>273</v>
      </c>
      <c r="T16" s="240" t="s">
        <v>328</v>
      </c>
      <c r="U16" s="240"/>
      <c r="V16" s="240" t="s">
        <v>358</v>
      </c>
      <c r="W16" s="240" t="s">
        <v>329</v>
      </c>
      <c r="X16" s="240" t="s">
        <v>442</v>
      </c>
      <c r="Y16" s="235" t="s">
        <v>439</v>
      </c>
      <c r="Z16" s="238" t="s">
        <v>439</v>
      </c>
    </row>
    <row r="17" spans="1:26">
      <c r="A17" s="239" t="s">
        <v>399</v>
      </c>
      <c r="B17" s="240" t="s">
        <v>435</v>
      </c>
      <c r="C17" s="240" t="s">
        <v>357</v>
      </c>
      <c r="D17" s="240" t="s">
        <v>440</v>
      </c>
      <c r="E17" s="240" t="s">
        <v>441</v>
      </c>
      <c r="F17" s="240" t="s">
        <v>50</v>
      </c>
      <c r="G17" s="240" t="s">
        <v>346</v>
      </c>
      <c r="H17" s="240" t="s">
        <v>347</v>
      </c>
      <c r="I17" s="240" t="s">
        <v>283</v>
      </c>
      <c r="J17" s="240" t="s">
        <v>326</v>
      </c>
      <c r="K17" s="240" t="s">
        <v>331</v>
      </c>
      <c r="L17" s="240" t="s">
        <v>331</v>
      </c>
      <c r="M17" s="240"/>
      <c r="N17" s="240"/>
      <c r="O17" s="240" t="s">
        <v>272</v>
      </c>
      <c r="P17" s="241">
        <v>15084</v>
      </c>
      <c r="Q17" s="242">
        <v>5.6840000000000005E-4</v>
      </c>
      <c r="R17" s="242">
        <v>9.8390000000000005E-2</v>
      </c>
      <c r="S17" s="240"/>
      <c r="T17" s="240" t="s">
        <v>332</v>
      </c>
      <c r="U17" s="240"/>
      <c r="V17" s="240" t="s">
        <v>358</v>
      </c>
      <c r="W17" s="240" t="s">
        <v>329</v>
      </c>
      <c r="X17" s="240" t="s">
        <v>442</v>
      </c>
      <c r="Y17" s="235" t="s">
        <v>439</v>
      </c>
      <c r="Z17" s="238" t="s">
        <v>439</v>
      </c>
    </row>
    <row r="18" spans="1:26">
      <c r="A18" s="239" t="s">
        <v>399</v>
      </c>
      <c r="B18" s="240" t="s">
        <v>435</v>
      </c>
      <c r="C18" s="240" t="s">
        <v>357</v>
      </c>
      <c r="D18" s="240" t="s">
        <v>440</v>
      </c>
      <c r="E18" s="240" t="s">
        <v>441</v>
      </c>
      <c r="F18" s="240" t="s">
        <v>50</v>
      </c>
      <c r="G18" s="240" t="s">
        <v>346</v>
      </c>
      <c r="H18" s="240" t="s">
        <v>347</v>
      </c>
      <c r="I18" s="240" t="s">
        <v>283</v>
      </c>
      <c r="J18" s="240" t="s">
        <v>326</v>
      </c>
      <c r="K18" s="240" t="s">
        <v>219</v>
      </c>
      <c r="L18" s="240" t="s">
        <v>274</v>
      </c>
      <c r="M18" s="240" t="s">
        <v>220</v>
      </c>
      <c r="N18" s="240"/>
      <c r="O18" s="240" t="s">
        <v>272</v>
      </c>
      <c r="P18" s="241">
        <v>45252</v>
      </c>
      <c r="Q18" s="242">
        <v>5.6429999999999996E-3</v>
      </c>
      <c r="R18" s="242">
        <v>0.90780000000000005</v>
      </c>
      <c r="S18" s="240"/>
      <c r="T18" s="240" t="s">
        <v>328</v>
      </c>
      <c r="U18" s="240"/>
      <c r="V18" s="240" t="s">
        <v>358</v>
      </c>
      <c r="W18" s="240" t="s">
        <v>329</v>
      </c>
      <c r="X18" s="240" t="s">
        <v>442</v>
      </c>
      <c r="Y18" s="235" t="s">
        <v>439</v>
      </c>
      <c r="Z18" s="238" t="s">
        <v>439</v>
      </c>
    </row>
    <row r="19" spans="1:26">
      <c r="A19" s="239" t="s">
        <v>399</v>
      </c>
      <c r="B19" s="240" t="s">
        <v>435</v>
      </c>
      <c r="C19" s="240" t="s">
        <v>357</v>
      </c>
      <c r="D19" s="240" t="s">
        <v>440</v>
      </c>
      <c r="E19" s="240" t="s">
        <v>441</v>
      </c>
      <c r="F19" s="240" t="s">
        <v>50</v>
      </c>
      <c r="G19" s="240" t="s">
        <v>346</v>
      </c>
      <c r="H19" s="240" t="s">
        <v>347</v>
      </c>
      <c r="I19" s="240" t="s">
        <v>283</v>
      </c>
      <c r="J19" s="240" t="s">
        <v>326</v>
      </c>
      <c r="K19" s="240" t="s">
        <v>333</v>
      </c>
      <c r="L19" s="240" t="s">
        <v>370</v>
      </c>
      <c r="M19" s="240"/>
      <c r="N19" s="240"/>
      <c r="O19" s="240"/>
      <c r="P19" s="241"/>
      <c r="Q19" s="242"/>
      <c r="R19" s="242"/>
      <c r="S19" s="240" t="s">
        <v>272</v>
      </c>
      <c r="T19" s="240" t="s">
        <v>328</v>
      </c>
      <c r="U19" s="240" t="s">
        <v>128</v>
      </c>
      <c r="V19" s="240" t="s">
        <v>358</v>
      </c>
      <c r="W19" s="240" t="s">
        <v>329</v>
      </c>
      <c r="X19" s="240" t="s">
        <v>442</v>
      </c>
      <c r="Y19" s="235" t="s">
        <v>439</v>
      </c>
      <c r="Z19" s="238" t="s">
        <v>439</v>
      </c>
    </row>
    <row r="20" spans="1:26">
      <c r="A20" s="239" t="s">
        <v>399</v>
      </c>
      <c r="B20" s="240" t="s">
        <v>435</v>
      </c>
      <c r="C20" s="240" t="s">
        <v>357</v>
      </c>
      <c r="D20" s="240" t="s">
        <v>440</v>
      </c>
      <c r="E20" s="240" t="s">
        <v>441</v>
      </c>
      <c r="F20" s="240" t="s">
        <v>50</v>
      </c>
      <c r="G20" s="240" t="s">
        <v>346</v>
      </c>
      <c r="H20" s="240" t="s">
        <v>347</v>
      </c>
      <c r="I20" s="240" t="s">
        <v>283</v>
      </c>
      <c r="J20" s="240" t="s">
        <v>326</v>
      </c>
      <c r="K20" s="240" t="s">
        <v>221</v>
      </c>
      <c r="L20" s="240" t="s">
        <v>334</v>
      </c>
      <c r="M20" s="240"/>
      <c r="N20" s="240"/>
      <c r="O20" s="240" t="s">
        <v>335</v>
      </c>
      <c r="P20" s="241"/>
      <c r="Q20" s="242"/>
      <c r="R20" s="242"/>
      <c r="S20" s="240" t="s">
        <v>241</v>
      </c>
      <c r="T20" s="240" t="s">
        <v>332</v>
      </c>
      <c r="U20" s="240"/>
      <c r="V20" s="240" t="s">
        <v>358</v>
      </c>
      <c r="W20" s="240" t="s">
        <v>329</v>
      </c>
      <c r="X20" s="240" t="s">
        <v>442</v>
      </c>
      <c r="Y20" s="235" t="s">
        <v>439</v>
      </c>
      <c r="Z20" s="238" t="s">
        <v>439</v>
      </c>
    </row>
    <row r="21" spans="1:26">
      <c r="A21" s="239" t="s">
        <v>399</v>
      </c>
      <c r="B21" s="240" t="s">
        <v>435</v>
      </c>
      <c r="C21" s="240" t="s">
        <v>357</v>
      </c>
      <c r="D21" s="240" t="s">
        <v>440</v>
      </c>
      <c r="E21" s="240" t="s">
        <v>441</v>
      </c>
      <c r="F21" s="240" t="s">
        <v>50</v>
      </c>
      <c r="G21" s="240" t="s">
        <v>346</v>
      </c>
      <c r="H21" s="240" t="s">
        <v>347</v>
      </c>
      <c r="I21" s="240" t="s">
        <v>283</v>
      </c>
      <c r="J21" s="240" t="s">
        <v>326</v>
      </c>
      <c r="K21" s="240" t="s">
        <v>222</v>
      </c>
      <c r="L21" s="240" t="s">
        <v>8</v>
      </c>
      <c r="M21" s="240"/>
      <c r="N21" s="240"/>
      <c r="O21" s="240" t="s">
        <v>250</v>
      </c>
      <c r="P21" s="241">
        <v>4440</v>
      </c>
      <c r="Q21" s="242">
        <v>3.3079999999999998E-2</v>
      </c>
      <c r="R21" s="242">
        <v>4.1479999999999997</v>
      </c>
      <c r="S21" s="240"/>
      <c r="T21" s="240" t="s">
        <v>337</v>
      </c>
      <c r="U21" s="240"/>
      <c r="V21" s="240" t="s">
        <v>358</v>
      </c>
      <c r="W21" s="240" t="s">
        <v>329</v>
      </c>
      <c r="X21" s="240" t="s">
        <v>442</v>
      </c>
      <c r="Y21" s="235" t="s">
        <v>439</v>
      </c>
      <c r="Z21" s="238" t="s">
        <v>439</v>
      </c>
    </row>
    <row r="22" spans="1:26">
      <c r="A22" s="239" t="s">
        <v>399</v>
      </c>
      <c r="B22" s="240" t="s">
        <v>435</v>
      </c>
      <c r="C22" s="240" t="s">
        <v>357</v>
      </c>
      <c r="D22" s="240" t="s">
        <v>440</v>
      </c>
      <c r="E22" s="240" t="s">
        <v>441</v>
      </c>
      <c r="F22" s="240" t="s">
        <v>50</v>
      </c>
      <c r="G22" s="240" t="s">
        <v>346</v>
      </c>
      <c r="H22" s="240" t="s">
        <v>347</v>
      </c>
      <c r="I22" s="240" t="s">
        <v>283</v>
      </c>
      <c r="J22" s="240" t="s">
        <v>326</v>
      </c>
      <c r="K22" s="240" t="s">
        <v>222</v>
      </c>
      <c r="L22" s="240" t="s">
        <v>8</v>
      </c>
      <c r="M22" s="240"/>
      <c r="N22" s="240"/>
      <c r="O22" s="240" t="s">
        <v>288</v>
      </c>
      <c r="P22" s="241">
        <v>1665</v>
      </c>
      <c r="Q22" s="242">
        <v>2.3529999999999999E-2</v>
      </c>
      <c r="R22" s="242">
        <v>2.8370000000000002</v>
      </c>
      <c r="S22" s="240"/>
      <c r="T22" s="240" t="s">
        <v>337</v>
      </c>
      <c r="U22" s="240"/>
      <c r="V22" s="240" t="s">
        <v>358</v>
      </c>
      <c r="W22" s="240" t="s">
        <v>329</v>
      </c>
      <c r="X22" s="240" t="s">
        <v>442</v>
      </c>
      <c r="Y22" s="235" t="s">
        <v>439</v>
      </c>
      <c r="Z22" s="238" t="s">
        <v>439</v>
      </c>
    </row>
    <row r="23" spans="1:26">
      <c r="A23" s="239" t="s">
        <v>399</v>
      </c>
      <c r="B23" s="240" t="s">
        <v>435</v>
      </c>
      <c r="C23" s="240" t="s">
        <v>357</v>
      </c>
      <c r="D23" s="240" t="s">
        <v>440</v>
      </c>
      <c r="E23" s="240" t="s">
        <v>441</v>
      </c>
      <c r="F23" s="240" t="s">
        <v>50</v>
      </c>
      <c r="G23" s="240" t="s">
        <v>346</v>
      </c>
      <c r="H23" s="240" t="s">
        <v>347</v>
      </c>
      <c r="I23" s="240" t="s">
        <v>283</v>
      </c>
      <c r="J23" s="240" t="s">
        <v>326</v>
      </c>
      <c r="K23" s="240" t="s">
        <v>338</v>
      </c>
      <c r="L23" s="240" t="s">
        <v>360</v>
      </c>
      <c r="M23" s="240"/>
      <c r="N23" s="240"/>
      <c r="O23" s="240" t="s">
        <v>273</v>
      </c>
      <c r="P23" s="241">
        <v>135756</v>
      </c>
      <c r="Q23" s="242">
        <v>4.5459999999999997E-3</v>
      </c>
      <c r="R23" s="242">
        <v>0.79279999999999995</v>
      </c>
      <c r="S23" s="240"/>
      <c r="T23" s="240" t="s">
        <v>328</v>
      </c>
      <c r="U23" s="240"/>
      <c r="V23" s="240" t="s">
        <v>358</v>
      </c>
      <c r="W23" s="240" t="s">
        <v>329</v>
      </c>
      <c r="X23" s="240" t="s">
        <v>442</v>
      </c>
      <c r="Y23" s="235" t="s">
        <v>439</v>
      </c>
      <c r="Z23" s="238" t="s">
        <v>439</v>
      </c>
    </row>
    <row r="24" spans="1:26">
      <c r="A24" s="239" t="s">
        <v>399</v>
      </c>
      <c r="B24" s="240" t="s">
        <v>435</v>
      </c>
      <c r="C24" s="240" t="s">
        <v>357</v>
      </c>
      <c r="D24" s="240" t="s">
        <v>440</v>
      </c>
      <c r="E24" s="240" t="s">
        <v>441</v>
      </c>
      <c r="F24" s="240" t="s">
        <v>50</v>
      </c>
      <c r="G24" s="240" t="s">
        <v>346</v>
      </c>
      <c r="H24" s="240" t="s">
        <v>347</v>
      </c>
      <c r="I24" s="240" t="s">
        <v>283</v>
      </c>
      <c r="J24" s="240" t="s">
        <v>326</v>
      </c>
      <c r="K24" s="240"/>
      <c r="L24" s="240" t="s">
        <v>223</v>
      </c>
      <c r="M24" s="240"/>
      <c r="N24" s="240"/>
      <c r="O24" s="240" t="s">
        <v>272</v>
      </c>
      <c r="P24" s="241">
        <v>370</v>
      </c>
      <c r="Q24" s="242">
        <v>1.549E-3</v>
      </c>
      <c r="R24" s="242">
        <v>0.20119999999999999</v>
      </c>
      <c r="S24" s="240"/>
      <c r="T24" s="240" t="s">
        <v>332</v>
      </c>
      <c r="U24" s="240"/>
      <c r="V24" s="240" t="s">
        <v>358</v>
      </c>
      <c r="W24" s="240" t="s">
        <v>329</v>
      </c>
      <c r="X24" s="240" t="s">
        <v>442</v>
      </c>
      <c r="Y24" s="235" t="s">
        <v>439</v>
      </c>
      <c r="Z24" s="238" t="s">
        <v>439</v>
      </c>
    </row>
    <row r="25" spans="1:26">
      <c r="A25" s="239" t="s">
        <v>399</v>
      </c>
      <c r="B25" s="240" t="s">
        <v>435</v>
      </c>
      <c r="C25" s="240" t="s">
        <v>357</v>
      </c>
      <c r="D25" s="240" t="s">
        <v>440</v>
      </c>
      <c r="E25" s="240" t="s">
        <v>441</v>
      </c>
      <c r="F25" s="240" t="s">
        <v>50</v>
      </c>
      <c r="G25" s="240" t="s">
        <v>346</v>
      </c>
      <c r="H25" s="240" t="s">
        <v>347</v>
      </c>
      <c r="I25" s="240" t="s">
        <v>283</v>
      </c>
      <c r="J25" s="240" t="s">
        <v>326</v>
      </c>
      <c r="K25" s="240"/>
      <c r="L25" s="240" t="s">
        <v>359</v>
      </c>
      <c r="M25" s="240"/>
      <c r="N25" s="240"/>
      <c r="O25" s="240" t="s">
        <v>336</v>
      </c>
      <c r="P25" s="241">
        <v>467604</v>
      </c>
      <c r="Q25" s="242">
        <v>8.4540000000000004E-2</v>
      </c>
      <c r="R25" s="242">
        <v>13.3</v>
      </c>
      <c r="S25" s="240"/>
      <c r="T25" s="240" t="s">
        <v>332</v>
      </c>
      <c r="U25" s="240"/>
      <c r="V25" s="240" t="s">
        <v>358</v>
      </c>
      <c r="W25" s="240" t="s">
        <v>329</v>
      </c>
      <c r="X25" s="240" t="s">
        <v>442</v>
      </c>
      <c r="Y25" s="235" t="s">
        <v>439</v>
      </c>
      <c r="Z25" s="238" t="s">
        <v>439</v>
      </c>
    </row>
    <row r="26" spans="1:26">
      <c r="A26" s="239" t="s">
        <v>399</v>
      </c>
      <c r="B26" s="240" t="s">
        <v>435</v>
      </c>
      <c r="C26" s="240" t="s">
        <v>357</v>
      </c>
      <c r="D26" s="240" t="s">
        <v>443</v>
      </c>
      <c r="E26" s="240" t="s">
        <v>444</v>
      </c>
      <c r="F26" s="240" t="s">
        <v>50</v>
      </c>
      <c r="G26" s="240" t="s">
        <v>346</v>
      </c>
      <c r="H26" s="240" t="s">
        <v>347</v>
      </c>
      <c r="I26" s="240" t="s">
        <v>283</v>
      </c>
      <c r="J26" s="240" t="s">
        <v>326</v>
      </c>
      <c r="K26" s="240" t="s">
        <v>327</v>
      </c>
      <c r="L26" s="240" t="s">
        <v>330</v>
      </c>
      <c r="M26" s="240"/>
      <c r="N26" s="240"/>
      <c r="O26" s="240"/>
      <c r="P26" s="241"/>
      <c r="Q26" s="242"/>
      <c r="R26" s="242"/>
      <c r="S26" s="240" t="s">
        <v>241</v>
      </c>
      <c r="T26" s="240" t="s">
        <v>328</v>
      </c>
      <c r="U26" s="240"/>
      <c r="V26" s="240" t="s">
        <v>358</v>
      </c>
      <c r="W26" s="240" t="s">
        <v>329</v>
      </c>
      <c r="X26" s="240" t="s">
        <v>445</v>
      </c>
      <c r="Y26" s="235" t="s">
        <v>439</v>
      </c>
      <c r="Z26" s="238" t="s">
        <v>439</v>
      </c>
    </row>
    <row r="27" spans="1:26">
      <c r="A27" s="239" t="s">
        <v>399</v>
      </c>
      <c r="B27" s="240" t="s">
        <v>435</v>
      </c>
      <c r="C27" s="240" t="s">
        <v>357</v>
      </c>
      <c r="D27" s="240" t="s">
        <v>443</v>
      </c>
      <c r="E27" s="240" t="s">
        <v>444</v>
      </c>
      <c r="F27" s="240" t="s">
        <v>50</v>
      </c>
      <c r="G27" s="240" t="s">
        <v>346</v>
      </c>
      <c r="H27" s="240" t="s">
        <v>347</v>
      </c>
      <c r="I27" s="240" t="s">
        <v>283</v>
      </c>
      <c r="J27" s="240" t="s">
        <v>326</v>
      </c>
      <c r="K27" s="240" t="s">
        <v>327</v>
      </c>
      <c r="L27" s="240" t="s">
        <v>275</v>
      </c>
      <c r="M27" s="240"/>
      <c r="N27" s="240"/>
      <c r="O27" s="240"/>
      <c r="P27" s="241"/>
      <c r="Q27" s="242"/>
      <c r="R27" s="242"/>
      <c r="S27" s="240" t="s">
        <v>241</v>
      </c>
      <c r="T27" s="240" t="s">
        <v>328</v>
      </c>
      <c r="U27" s="240"/>
      <c r="V27" s="240" t="s">
        <v>358</v>
      </c>
      <c r="W27" s="240" t="s">
        <v>329</v>
      </c>
      <c r="X27" s="240" t="s">
        <v>445</v>
      </c>
      <c r="Y27" s="235" t="s">
        <v>439</v>
      </c>
      <c r="Z27" s="238" t="s">
        <v>439</v>
      </c>
    </row>
    <row r="28" spans="1:26">
      <c r="A28" s="239" t="s">
        <v>399</v>
      </c>
      <c r="B28" s="240" t="s">
        <v>435</v>
      </c>
      <c r="C28" s="240" t="s">
        <v>357</v>
      </c>
      <c r="D28" s="240" t="s">
        <v>443</v>
      </c>
      <c r="E28" s="240" t="s">
        <v>444</v>
      </c>
      <c r="F28" s="240" t="s">
        <v>50</v>
      </c>
      <c r="G28" s="240" t="s">
        <v>346</v>
      </c>
      <c r="H28" s="240" t="s">
        <v>347</v>
      </c>
      <c r="I28" s="240" t="s">
        <v>283</v>
      </c>
      <c r="J28" s="240" t="s">
        <v>326</v>
      </c>
      <c r="K28" s="240" t="s">
        <v>327</v>
      </c>
      <c r="L28" s="240" t="s">
        <v>57</v>
      </c>
      <c r="M28" s="240"/>
      <c r="N28" s="240"/>
      <c r="O28" s="240" t="s">
        <v>272</v>
      </c>
      <c r="P28" s="241">
        <v>7215</v>
      </c>
      <c r="Q28" s="242">
        <v>2.039E-4</v>
      </c>
      <c r="R28" s="242">
        <v>3.1230000000000001E-2</v>
      </c>
      <c r="S28" s="240"/>
      <c r="T28" s="240" t="s">
        <v>328</v>
      </c>
      <c r="U28" s="240"/>
      <c r="V28" s="240" t="s">
        <v>358</v>
      </c>
      <c r="W28" s="240" t="s">
        <v>329</v>
      </c>
      <c r="X28" s="240" t="s">
        <v>445</v>
      </c>
      <c r="Y28" s="235" t="s">
        <v>439</v>
      </c>
      <c r="Z28" s="238" t="s">
        <v>439</v>
      </c>
    </row>
    <row r="29" spans="1:26">
      <c r="A29" s="239" t="s">
        <v>399</v>
      </c>
      <c r="B29" s="240" t="s">
        <v>435</v>
      </c>
      <c r="C29" s="240" t="s">
        <v>357</v>
      </c>
      <c r="D29" s="240" t="s">
        <v>443</v>
      </c>
      <c r="E29" s="240" t="s">
        <v>444</v>
      </c>
      <c r="F29" s="240" t="s">
        <v>50</v>
      </c>
      <c r="G29" s="240" t="s">
        <v>346</v>
      </c>
      <c r="H29" s="240" t="s">
        <v>347</v>
      </c>
      <c r="I29" s="240" t="s">
        <v>283</v>
      </c>
      <c r="J29" s="240" t="s">
        <v>326</v>
      </c>
      <c r="K29" s="240" t="s">
        <v>331</v>
      </c>
      <c r="L29" s="240" t="s">
        <v>331</v>
      </c>
      <c r="M29" s="240"/>
      <c r="N29" s="240"/>
      <c r="O29" s="240" t="s">
        <v>272</v>
      </c>
      <c r="P29" s="241">
        <v>15084</v>
      </c>
      <c r="Q29" s="242">
        <v>5.6840000000000005E-4</v>
      </c>
      <c r="R29" s="242">
        <v>9.8390000000000005E-2</v>
      </c>
      <c r="S29" s="240"/>
      <c r="T29" s="240" t="s">
        <v>332</v>
      </c>
      <c r="U29" s="240"/>
      <c r="V29" s="240" t="s">
        <v>358</v>
      </c>
      <c r="W29" s="240" t="s">
        <v>329</v>
      </c>
      <c r="X29" s="240" t="s">
        <v>445</v>
      </c>
      <c r="Y29" s="235" t="s">
        <v>439</v>
      </c>
      <c r="Z29" s="238" t="s">
        <v>439</v>
      </c>
    </row>
    <row r="30" spans="1:26">
      <c r="A30" s="239" t="s">
        <v>399</v>
      </c>
      <c r="B30" s="240" t="s">
        <v>435</v>
      </c>
      <c r="C30" s="240" t="s">
        <v>357</v>
      </c>
      <c r="D30" s="240" t="s">
        <v>443</v>
      </c>
      <c r="E30" s="240" t="s">
        <v>444</v>
      </c>
      <c r="F30" s="240" t="s">
        <v>50</v>
      </c>
      <c r="G30" s="240" t="s">
        <v>346</v>
      </c>
      <c r="H30" s="240" t="s">
        <v>347</v>
      </c>
      <c r="I30" s="240" t="s">
        <v>283</v>
      </c>
      <c r="J30" s="240" t="s">
        <v>326</v>
      </c>
      <c r="K30" s="240" t="s">
        <v>333</v>
      </c>
      <c r="L30" s="240" t="s">
        <v>370</v>
      </c>
      <c r="M30" s="240"/>
      <c r="N30" s="240"/>
      <c r="O30" s="240"/>
      <c r="P30" s="241"/>
      <c r="Q30" s="242"/>
      <c r="R30" s="242"/>
      <c r="S30" s="240" t="s">
        <v>241</v>
      </c>
      <c r="T30" s="240" t="s">
        <v>328</v>
      </c>
      <c r="U30" s="240" t="s">
        <v>128</v>
      </c>
      <c r="V30" s="240" t="s">
        <v>358</v>
      </c>
      <c r="W30" s="240" t="s">
        <v>329</v>
      </c>
      <c r="X30" s="240" t="s">
        <v>445</v>
      </c>
      <c r="Y30" s="235" t="s">
        <v>439</v>
      </c>
      <c r="Z30" s="238" t="s">
        <v>439</v>
      </c>
    </row>
    <row r="31" spans="1:26">
      <c r="A31" s="239" t="s">
        <v>399</v>
      </c>
      <c r="B31" s="240" t="s">
        <v>435</v>
      </c>
      <c r="C31" s="240" t="s">
        <v>357</v>
      </c>
      <c r="D31" s="240" t="s">
        <v>443</v>
      </c>
      <c r="E31" s="240" t="s">
        <v>444</v>
      </c>
      <c r="F31" s="240" t="s">
        <v>50</v>
      </c>
      <c r="G31" s="240" t="s">
        <v>346</v>
      </c>
      <c r="H31" s="240" t="s">
        <v>347</v>
      </c>
      <c r="I31" s="240" t="s">
        <v>283</v>
      </c>
      <c r="J31" s="240" t="s">
        <v>326</v>
      </c>
      <c r="K31" s="240" t="s">
        <v>221</v>
      </c>
      <c r="L31" s="240" t="s">
        <v>334</v>
      </c>
      <c r="M31" s="240"/>
      <c r="N31" s="240"/>
      <c r="O31" s="240" t="s">
        <v>335</v>
      </c>
      <c r="P31" s="241">
        <v>925</v>
      </c>
      <c r="Q31" s="242">
        <v>2.14E-3</v>
      </c>
      <c r="R31" s="242">
        <v>0.28820000000000001</v>
      </c>
      <c r="S31" s="240"/>
      <c r="T31" s="240" t="s">
        <v>332</v>
      </c>
      <c r="U31" s="240"/>
      <c r="V31" s="240" t="s">
        <v>358</v>
      </c>
      <c r="W31" s="240" t="s">
        <v>329</v>
      </c>
      <c r="X31" s="240" t="s">
        <v>445</v>
      </c>
      <c r="Y31" s="235" t="s">
        <v>439</v>
      </c>
      <c r="Z31" s="238" t="s">
        <v>439</v>
      </c>
    </row>
    <row r="32" spans="1:26">
      <c r="A32" s="239" t="s">
        <v>399</v>
      </c>
      <c r="B32" s="240" t="s">
        <v>435</v>
      </c>
      <c r="C32" s="240" t="s">
        <v>357</v>
      </c>
      <c r="D32" s="240" t="s">
        <v>443</v>
      </c>
      <c r="E32" s="240" t="s">
        <v>444</v>
      </c>
      <c r="F32" s="240" t="s">
        <v>50</v>
      </c>
      <c r="G32" s="240" t="s">
        <v>346</v>
      </c>
      <c r="H32" s="240" t="s">
        <v>347</v>
      </c>
      <c r="I32" s="240" t="s">
        <v>283</v>
      </c>
      <c r="J32" s="240" t="s">
        <v>326</v>
      </c>
      <c r="K32" s="240" t="s">
        <v>221</v>
      </c>
      <c r="L32" s="240" t="s">
        <v>58</v>
      </c>
      <c r="M32" s="240"/>
      <c r="N32" s="240"/>
      <c r="O32" s="240" t="s">
        <v>241</v>
      </c>
      <c r="P32" s="241">
        <v>370</v>
      </c>
      <c r="Q32" s="242">
        <v>4.6349999999999999E-4</v>
      </c>
      <c r="R32" s="242">
        <v>6.479E-2</v>
      </c>
      <c r="S32" s="240"/>
      <c r="T32" s="240" t="s">
        <v>332</v>
      </c>
      <c r="U32" s="240"/>
      <c r="V32" s="240" t="s">
        <v>358</v>
      </c>
      <c r="W32" s="240" t="s">
        <v>329</v>
      </c>
      <c r="X32" s="240" t="s">
        <v>445</v>
      </c>
      <c r="Y32" s="235" t="s">
        <v>439</v>
      </c>
      <c r="Z32" s="238" t="s">
        <v>439</v>
      </c>
    </row>
    <row r="33" spans="1:26">
      <c r="A33" s="239" t="s">
        <v>399</v>
      </c>
      <c r="B33" s="240" t="s">
        <v>435</v>
      </c>
      <c r="C33" s="240" t="s">
        <v>357</v>
      </c>
      <c r="D33" s="240" t="s">
        <v>443</v>
      </c>
      <c r="E33" s="240" t="s">
        <v>444</v>
      </c>
      <c r="F33" s="240" t="s">
        <v>50</v>
      </c>
      <c r="G33" s="240" t="s">
        <v>346</v>
      </c>
      <c r="H33" s="240" t="s">
        <v>347</v>
      </c>
      <c r="I33" s="240" t="s">
        <v>283</v>
      </c>
      <c r="J33" s="240" t="s">
        <v>326</v>
      </c>
      <c r="K33" s="240" t="s">
        <v>222</v>
      </c>
      <c r="L33" s="240" t="s">
        <v>8</v>
      </c>
      <c r="M33" s="240"/>
      <c r="N33" s="240"/>
      <c r="O33" s="240" t="s">
        <v>250</v>
      </c>
      <c r="P33" s="241">
        <v>15355</v>
      </c>
      <c r="Q33" s="242">
        <v>0.1144</v>
      </c>
      <c r="R33" s="242">
        <v>14.35</v>
      </c>
      <c r="S33" s="240"/>
      <c r="T33" s="240" t="s">
        <v>337</v>
      </c>
      <c r="U33" s="240"/>
      <c r="V33" s="240" t="s">
        <v>358</v>
      </c>
      <c r="W33" s="240" t="s">
        <v>329</v>
      </c>
      <c r="X33" s="240" t="s">
        <v>445</v>
      </c>
      <c r="Y33" s="235" t="s">
        <v>439</v>
      </c>
      <c r="Z33" s="238" t="s">
        <v>439</v>
      </c>
    </row>
    <row r="34" spans="1:26">
      <c r="A34" s="239" t="s">
        <v>399</v>
      </c>
      <c r="B34" s="240" t="s">
        <v>435</v>
      </c>
      <c r="C34" s="240" t="s">
        <v>357</v>
      </c>
      <c r="D34" s="240" t="s">
        <v>443</v>
      </c>
      <c r="E34" s="240" t="s">
        <v>444</v>
      </c>
      <c r="F34" s="240" t="s">
        <v>50</v>
      </c>
      <c r="G34" s="240" t="s">
        <v>346</v>
      </c>
      <c r="H34" s="240" t="s">
        <v>347</v>
      </c>
      <c r="I34" s="240" t="s">
        <v>283</v>
      </c>
      <c r="J34" s="240" t="s">
        <v>326</v>
      </c>
      <c r="K34" s="240" t="s">
        <v>222</v>
      </c>
      <c r="L34" s="240" t="s">
        <v>8</v>
      </c>
      <c r="M34" s="240"/>
      <c r="N34" s="240"/>
      <c r="O34" s="240" t="s">
        <v>288</v>
      </c>
      <c r="P34" s="241">
        <v>1110</v>
      </c>
      <c r="Q34" s="242">
        <v>1.5679999999999999E-2</v>
      </c>
      <c r="R34" s="242">
        <v>1.891</v>
      </c>
      <c r="S34" s="240"/>
      <c r="T34" s="240" t="s">
        <v>337</v>
      </c>
      <c r="U34" s="240"/>
      <c r="V34" s="240" t="s">
        <v>358</v>
      </c>
      <c r="W34" s="240" t="s">
        <v>329</v>
      </c>
      <c r="X34" s="240" t="s">
        <v>445</v>
      </c>
      <c r="Y34" s="235" t="s">
        <v>439</v>
      </c>
      <c r="Z34" s="238" t="s">
        <v>439</v>
      </c>
    </row>
    <row r="35" spans="1:26">
      <c r="A35" s="239" t="s">
        <v>399</v>
      </c>
      <c r="B35" s="240" t="s">
        <v>435</v>
      </c>
      <c r="C35" s="240" t="s">
        <v>357</v>
      </c>
      <c r="D35" s="240" t="s">
        <v>443</v>
      </c>
      <c r="E35" s="240" t="s">
        <v>444</v>
      </c>
      <c r="F35" s="240" t="s">
        <v>50</v>
      </c>
      <c r="G35" s="240" t="s">
        <v>346</v>
      </c>
      <c r="H35" s="240" t="s">
        <v>347</v>
      </c>
      <c r="I35" s="240" t="s">
        <v>283</v>
      </c>
      <c r="J35" s="240" t="s">
        <v>326</v>
      </c>
      <c r="K35" s="240" t="s">
        <v>338</v>
      </c>
      <c r="L35" s="240" t="s">
        <v>360</v>
      </c>
      <c r="M35" s="240"/>
      <c r="N35" s="240"/>
      <c r="O35" s="240" t="s">
        <v>273</v>
      </c>
      <c r="P35" s="241">
        <v>105588</v>
      </c>
      <c r="Q35" s="242">
        <v>3.5360000000000001E-3</v>
      </c>
      <c r="R35" s="242">
        <v>0.61660000000000004</v>
      </c>
      <c r="S35" s="240"/>
      <c r="T35" s="240" t="s">
        <v>328</v>
      </c>
      <c r="U35" s="240"/>
      <c r="V35" s="240" t="s">
        <v>358</v>
      </c>
      <c r="W35" s="240" t="s">
        <v>329</v>
      </c>
      <c r="X35" s="240" t="s">
        <v>445</v>
      </c>
      <c r="Y35" s="235" t="s">
        <v>439</v>
      </c>
      <c r="Z35" s="238" t="s">
        <v>439</v>
      </c>
    </row>
    <row r="36" spans="1:26">
      <c r="A36" s="239" t="s">
        <v>399</v>
      </c>
      <c r="B36" s="240" t="s">
        <v>435</v>
      </c>
      <c r="C36" s="240" t="s">
        <v>357</v>
      </c>
      <c r="D36" s="240" t="s">
        <v>443</v>
      </c>
      <c r="E36" s="240" t="s">
        <v>444</v>
      </c>
      <c r="F36" s="240" t="s">
        <v>50</v>
      </c>
      <c r="G36" s="240" t="s">
        <v>346</v>
      </c>
      <c r="H36" s="240" t="s">
        <v>347</v>
      </c>
      <c r="I36" s="240" t="s">
        <v>283</v>
      </c>
      <c r="J36" s="240" t="s">
        <v>326</v>
      </c>
      <c r="K36" s="240"/>
      <c r="L36" s="240" t="s">
        <v>223</v>
      </c>
      <c r="M36" s="240"/>
      <c r="N36" s="240"/>
      <c r="O36" s="240" t="s">
        <v>272</v>
      </c>
      <c r="P36" s="241">
        <v>2590</v>
      </c>
      <c r="Q36" s="242">
        <v>1.0840000000000001E-2</v>
      </c>
      <c r="R36" s="242">
        <v>1.4079999999999999</v>
      </c>
      <c r="S36" s="240"/>
      <c r="T36" s="240" t="s">
        <v>332</v>
      </c>
      <c r="U36" s="240"/>
      <c r="V36" s="240" t="s">
        <v>358</v>
      </c>
      <c r="W36" s="240" t="s">
        <v>329</v>
      </c>
      <c r="X36" s="240" t="s">
        <v>445</v>
      </c>
      <c r="Y36" s="235" t="s">
        <v>439</v>
      </c>
      <c r="Z36" s="238" t="s">
        <v>439</v>
      </c>
    </row>
    <row r="37" spans="1:26">
      <c r="A37" s="239" t="s">
        <v>399</v>
      </c>
      <c r="B37" s="240" t="s">
        <v>435</v>
      </c>
      <c r="C37" s="240" t="s">
        <v>357</v>
      </c>
      <c r="D37" s="240" t="s">
        <v>443</v>
      </c>
      <c r="E37" s="240" t="s">
        <v>444</v>
      </c>
      <c r="F37" s="240" t="s">
        <v>50</v>
      </c>
      <c r="G37" s="240" t="s">
        <v>346</v>
      </c>
      <c r="H37" s="240" t="s">
        <v>347</v>
      </c>
      <c r="I37" s="240" t="s">
        <v>283</v>
      </c>
      <c r="J37" s="240" t="s">
        <v>326</v>
      </c>
      <c r="K37" s="240"/>
      <c r="L37" s="240" t="s">
        <v>359</v>
      </c>
      <c r="M37" s="240"/>
      <c r="N37" s="240"/>
      <c r="O37" s="240" t="s">
        <v>336</v>
      </c>
      <c r="P37" s="241">
        <v>422352</v>
      </c>
      <c r="Q37" s="242">
        <v>7.6359999999999997E-2</v>
      </c>
      <c r="R37" s="242">
        <v>12.01</v>
      </c>
      <c r="S37" s="240"/>
      <c r="T37" s="240" t="s">
        <v>332</v>
      </c>
      <c r="U37" s="240"/>
      <c r="V37" s="240" t="s">
        <v>358</v>
      </c>
      <c r="W37" s="240" t="s">
        <v>329</v>
      </c>
      <c r="X37" s="240" t="s">
        <v>445</v>
      </c>
      <c r="Y37" s="235" t="s">
        <v>439</v>
      </c>
      <c r="Z37" s="238" t="s">
        <v>439</v>
      </c>
    </row>
    <row r="38" spans="1:26">
      <c r="A38" s="239" t="s">
        <v>399</v>
      </c>
      <c r="B38" s="240" t="s">
        <v>435</v>
      </c>
      <c r="C38" s="240" t="s">
        <v>357</v>
      </c>
      <c r="D38" s="240" t="s">
        <v>446</v>
      </c>
      <c r="E38" s="240" t="s">
        <v>447</v>
      </c>
      <c r="F38" s="240" t="s">
        <v>50</v>
      </c>
      <c r="G38" s="240" t="s">
        <v>346</v>
      </c>
      <c r="H38" s="240" t="s">
        <v>347</v>
      </c>
      <c r="I38" s="240" t="s">
        <v>283</v>
      </c>
      <c r="J38" s="240" t="s">
        <v>326</v>
      </c>
      <c r="K38" s="240" t="s">
        <v>327</v>
      </c>
      <c r="L38" s="240" t="s">
        <v>330</v>
      </c>
      <c r="M38" s="240"/>
      <c r="N38" s="240"/>
      <c r="O38" s="240"/>
      <c r="P38" s="241"/>
      <c r="Q38" s="242"/>
      <c r="R38" s="242"/>
      <c r="S38" s="240" t="s">
        <v>241</v>
      </c>
      <c r="T38" s="240" t="s">
        <v>328</v>
      </c>
      <c r="U38" s="240"/>
      <c r="V38" s="240" t="s">
        <v>358</v>
      </c>
      <c r="W38" s="240" t="s">
        <v>329</v>
      </c>
      <c r="X38" s="240" t="s">
        <v>448</v>
      </c>
      <c r="Y38" s="235" t="s">
        <v>439</v>
      </c>
      <c r="Z38" s="238" t="s">
        <v>439</v>
      </c>
    </row>
    <row r="39" spans="1:26">
      <c r="A39" s="239" t="s">
        <v>399</v>
      </c>
      <c r="B39" s="240" t="s">
        <v>435</v>
      </c>
      <c r="C39" s="240" t="s">
        <v>357</v>
      </c>
      <c r="D39" s="240" t="s">
        <v>446</v>
      </c>
      <c r="E39" s="240" t="s">
        <v>447</v>
      </c>
      <c r="F39" s="240" t="s">
        <v>50</v>
      </c>
      <c r="G39" s="240" t="s">
        <v>346</v>
      </c>
      <c r="H39" s="240" t="s">
        <v>347</v>
      </c>
      <c r="I39" s="240" t="s">
        <v>283</v>
      </c>
      <c r="J39" s="240" t="s">
        <v>326</v>
      </c>
      <c r="K39" s="240" t="s">
        <v>327</v>
      </c>
      <c r="L39" s="240" t="s">
        <v>57</v>
      </c>
      <c r="M39" s="240"/>
      <c r="N39" s="240"/>
      <c r="O39" s="240" t="s">
        <v>288</v>
      </c>
      <c r="P39" s="241">
        <v>861902</v>
      </c>
      <c r="Q39" s="242">
        <v>0.14380000000000001</v>
      </c>
      <c r="R39" s="242">
        <v>15.75</v>
      </c>
      <c r="S39" s="240"/>
      <c r="T39" s="240" t="s">
        <v>328</v>
      </c>
      <c r="U39" s="240"/>
      <c r="V39" s="240" t="s">
        <v>358</v>
      </c>
      <c r="W39" s="240" t="s">
        <v>329</v>
      </c>
      <c r="X39" s="240" t="s">
        <v>448</v>
      </c>
      <c r="Y39" s="235" t="s">
        <v>439</v>
      </c>
      <c r="Z39" s="238" t="s">
        <v>439</v>
      </c>
    </row>
    <row r="40" spans="1:26">
      <c r="A40" s="239" t="s">
        <v>399</v>
      </c>
      <c r="B40" s="240" t="s">
        <v>435</v>
      </c>
      <c r="C40" s="240" t="s">
        <v>357</v>
      </c>
      <c r="D40" s="240" t="s">
        <v>446</v>
      </c>
      <c r="E40" s="240" t="s">
        <v>447</v>
      </c>
      <c r="F40" s="240" t="s">
        <v>50</v>
      </c>
      <c r="G40" s="240" t="s">
        <v>346</v>
      </c>
      <c r="H40" s="240" t="s">
        <v>347</v>
      </c>
      <c r="I40" s="240" t="s">
        <v>283</v>
      </c>
      <c r="J40" s="240" t="s">
        <v>326</v>
      </c>
      <c r="K40" s="240" t="s">
        <v>331</v>
      </c>
      <c r="L40" s="240" t="s">
        <v>331</v>
      </c>
      <c r="M40" s="240"/>
      <c r="N40" s="240"/>
      <c r="O40" s="240" t="s">
        <v>272</v>
      </c>
      <c r="P40" s="241">
        <v>30168</v>
      </c>
      <c r="Q40" s="242">
        <v>1.137E-3</v>
      </c>
      <c r="R40" s="242">
        <v>0.1968</v>
      </c>
      <c r="S40" s="240"/>
      <c r="T40" s="240" t="s">
        <v>332</v>
      </c>
      <c r="U40" s="240"/>
      <c r="V40" s="240" t="s">
        <v>358</v>
      </c>
      <c r="W40" s="240" t="s">
        <v>329</v>
      </c>
      <c r="X40" s="240" t="s">
        <v>448</v>
      </c>
      <c r="Y40" s="235" t="s">
        <v>439</v>
      </c>
      <c r="Z40" s="238" t="s">
        <v>439</v>
      </c>
    </row>
    <row r="41" spans="1:26">
      <c r="A41" s="239" t="s">
        <v>399</v>
      </c>
      <c r="B41" s="240" t="s">
        <v>435</v>
      </c>
      <c r="C41" s="240" t="s">
        <v>357</v>
      </c>
      <c r="D41" s="240" t="s">
        <v>446</v>
      </c>
      <c r="E41" s="240" t="s">
        <v>447</v>
      </c>
      <c r="F41" s="240" t="s">
        <v>50</v>
      </c>
      <c r="G41" s="240" t="s">
        <v>346</v>
      </c>
      <c r="H41" s="240" t="s">
        <v>347</v>
      </c>
      <c r="I41" s="240" t="s">
        <v>283</v>
      </c>
      <c r="J41" s="240" t="s">
        <v>326</v>
      </c>
      <c r="K41" s="240" t="s">
        <v>333</v>
      </c>
      <c r="L41" s="240" t="s">
        <v>370</v>
      </c>
      <c r="M41" s="240"/>
      <c r="N41" s="240"/>
      <c r="O41" s="240"/>
      <c r="P41" s="241"/>
      <c r="Q41" s="242"/>
      <c r="R41" s="242"/>
      <c r="S41" s="240" t="s">
        <v>241</v>
      </c>
      <c r="T41" s="240" t="s">
        <v>328</v>
      </c>
      <c r="U41" s="240" t="s">
        <v>128</v>
      </c>
      <c r="V41" s="240" t="s">
        <v>358</v>
      </c>
      <c r="W41" s="240" t="s">
        <v>329</v>
      </c>
      <c r="X41" s="240" t="s">
        <v>448</v>
      </c>
      <c r="Y41" s="235" t="s">
        <v>439</v>
      </c>
      <c r="Z41" s="238" t="s">
        <v>439</v>
      </c>
    </row>
    <row r="42" spans="1:26">
      <c r="A42" s="239" t="s">
        <v>399</v>
      </c>
      <c r="B42" s="240" t="s">
        <v>435</v>
      </c>
      <c r="C42" s="240" t="s">
        <v>357</v>
      </c>
      <c r="D42" s="240" t="s">
        <v>446</v>
      </c>
      <c r="E42" s="240" t="s">
        <v>447</v>
      </c>
      <c r="F42" s="240" t="s">
        <v>50</v>
      </c>
      <c r="G42" s="240" t="s">
        <v>346</v>
      </c>
      <c r="H42" s="240" t="s">
        <v>347</v>
      </c>
      <c r="I42" s="240" t="s">
        <v>283</v>
      </c>
      <c r="J42" s="240" t="s">
        <v>326</v>
      </c>
      <c r="K42" s="240" t="s">
        <v>221</v>
      </c>
      <c r="L42" s="240" t="s">
        <v>242</v>
      </c>
      <c r="M42" s="240"/>
      <c r="N42" s="240"/>
      <c r="O42" s="240"/>
      <c r="P42" s="241"/>
      <c r="Q42" s="242"/>
      <c r="R42" s="242"/>
      <c r="S42" s="240" t="s">
        <v>241</v>
      </c>
      <c r="T42" s="240" t="s">
        <v>337</v>
      </c>
      <c r="U42" s="240" t="s">
        <v>128</v>
      </c>
      <c r="V42" s="240" t="s">
        <v>358</v>
      </c>
      <c r="W42" s="240" t="s">
        <v>329</v>
      </c>
      <c r="X42" s="240" t="s">
        <v>448</v>
      </c>
      <c r="Y42" s="235" t="s">
        <v>439</v>
      </c>
      <c r="Z42" s="238" t="s">
        <v>439</v>
      </c>
    </row>
    <row r="43" spans="1:26">
      <c r="A43" s="239" t="s">
        <v>399</v>
      </c>
      <c r="B43" s="240" t="s">
        <v>435</v>
      </c>
      <c r="C43" s="240" t="s">
        <v>357</v>
      </c>
      <c r="D43" s="240" t="s">
        <v>446</v>
      </c>
      <c r="E43" s="240" t="s">
        <v>447</v>
      </c>
      <c r="F43" s="240" t="s">
        <v>50</v>
      </c>
      <c r="G43" s="240" t="s">
        <v>346</v>
      </c>
      <c r="H43" s="240" t="s">
        <v>347</v>
      </c>
      <c r="I43" s="240" t="s">
        <v>283</v>
      </c>
      <c r="J43" s="240" t="s">
        <v>326</v>
      </c>
      <c r="K43" s="240" t="s">
        <v>221</v>
      </c>
      <c r="L43" s="240" t="s">
        <v>334</v>
      </c>
      <c r="M43" s="240"/>
      <c r="N43" s="240"/>
      <c r="O43" s="240" t="s">
        <v>335</v>
      </c>
      <c r="P43" s="241">
        <v>1110</v>
      </c>
      <c r="Q43" s="242">
        <v>2.5690000000000001E-3</v>
      </c>
      <c r="R43" s="242">
        <v>0.34589999999999999</v>
      </c>
      <c r="S43" s="240"/>
      <c r="T43" s="240" t="s">
        <v>332</v>
      </c>
      <c r="U43" s="240"/>
      <c r="V43" s="240" t="s">
        <v>358</v>
      </c>
      <c r="W43" s="240" t="s">
        <v>329</v>
      </c>
      <c r="X43" s="240" t="s">
        <v>448</v>
      </c>
      <c r="Y43" s="235" t="s">
        <v>439</v>
      </c>
      <c r="Z43" s="238" t="s">
        <v>439</v>
      </c>
    </row>
    <row r="44" spans="1:26">
      <c r="A44" s="239" t="s">
        <v>399</v>
      </c>
      <c r="B44" s="240" t="s">
        <v>435</v>
      </c>
      <c r="C44" s="240" t="s">
        <v>357</v>
      </c>
      <c r="D44" s="240" t="s">
        <v>446</v>
      </c>
      <c r="E44" s="240" t="s">
        <v>447</v>
      </c>
      <c r="F44" s="240" t="s">
        <v>50</v>
      </c>
      <c r="G44" s="240" t="s">
        <v>346</v>
      </c>
      <c r="H44" s="240" t="s">
        <v>347</v>
      </c>
      <c r="I44" s="240" t="s">
        <v>283</v>
      </c>
      <c r="J44" s="240" t="s">
        <v>326</v>
      </c>
      <c r="K44" s="240" t="s">
        <v>221</v>
      </c>
      <c r="L44" s="240" t="s">
        <v>334</v>
      </c>
      <c r="M44" s="240"/>
      <c r="N44" s="240"/>
      <c r="O44" s="240" t="s">
        <v>336</v>
      </c>
      <c r="P44" s="241">
        <v>370</v>
      </c>
      <c r="Q44" s="242">
        <v>4.705E-3</v>
      </c>
      <c r="R44" s="242">
        <v>0.57110000000000005</v>
      </c>
      <c r="S44" s="240"/>
      <c r="T44" s="240" t="s">
        <v>332</v>
      </c>
      <c r="U44" s="240"/>
      <c r="V44" s="240" t="s">
        <v>358</v>
      </c>
      <c r="W44" s="240" t="s">
        <v>329</v>
      </c>
      <c r="X44" s="240" t="s">
        <v>448</v>
      </c>
      <c r="Y44" s="235" t="s">
        <v>439</v>
      </c>
      <c r="Z44" s="238" t="s">
        <v>439</v>
      </c>
    </row>
    <row r="45" spans="1:26">
      <c r="A45" s="239" t="s">
        <v>399</v>
      </c>
      <c r="B45" s="240" t="s">
        <v>435</v>
      </c>
      <c r="C45" s="240" t="s">
        <v>357</v>
      </c>
      <c r="D45" s="240" t="s">
        <v>446</v>
      </c>
      <c r="E45" s="240" t="s">
        <v>447</v>
      </c>
      <c r="F45" s="240" t="s">
        <v>50</v>
      </c>
      <c r="G45" s="240" t="s">
        <v>346</v>
      </c>
      <c r="H45" s="240" t="s">
        <v>347</v>
      </c>
      <c r="I45" s="240" t="s">
        <v>283</v>
      </c>
      <c r="J45" s="240" t="s">
        <v>326</v>
      </c>
      <c r="K45" s="240" t="s">
        <v>221</v>
      </c>
      <c r="L45" s="240" t="s">
        <v>7</v>
      </c>
      <c r="M45" s="240"/>
      <c r="N45" s="240"/>
      <c r="O45" s="240" t="s">
        <v>272</v>
      </c>
      <c r="P45" s="241">
        <v>15084</v>
      </c>
      <c r="Q45" s="242">
        <v>5.0619999999999997E-3</v>
      </c>
      <c r="R45" s="242">
        <v>0.76690000000000003</v>
      </c>
      <c r="S45" s="240"/>
      <c r="T45" s="240" t="s">
        <v>328</v>
      </c>
      <c r="U45" s="240"/>
      <c r="V45" s="240" t="s">
        <v>358</v>
      </c>
      <c r="W45" s="240" t="s">
        <v>329</v>
      </c>
      <c r="X45" s="240" t="s">
        <v>448</v>
      </c>
      <c r="Y45" s="235" t="s">
        <v>439</v>
      </c>
      <c r="Z45" s="238" t="s">
        <v>439</v>
      </c>
    </row>
    <row r="46" spans="1:26">
      <c r="A46" s="239" t="s">
        <v>399</v>
      </c>
      <c r="B46" s="240" t="s">
        <v>435</v>
      </c>
      <c r="C46" s="240" t="s">
        <v>357</v>
      </c>
      <c r="D46" s="240" t="s">
        <v>446</v>
      </c>
      <c r="E46" s="240" t="s">
        <v>447</v>
      </c>
      <c r="F46" s="240" t="s">
        <v>50</v>
      </c>
      <c r="G46" s="240" t="s">
        <v>346</v>
      </c>
      <c r="H46" s="240" t="s">
        <v>347</v>
      </c>
      <c r="I46" s="240" t="s">
        <v>283</v>
      </c>
      <c r="J46" s="240" t="s">
        <v>326</v>
      </c>
      <c r="K46" s="240" t="s">
        <v>221</v>
      </c>
      <c r="L46" s="240" t="s">
        <v>58</v>
      </c>
      <c r="M46" s="240"/>
      <c r="N46" s="240"/>
      <c r="O46" s="240" t="s">
        <v>241</v>
      </c>
      <c r="P46" s="241">
        <v>370</v>
      </c>
      <c r="Q46" s="242">
        <v>4.6349999999999999E-4</v>
      </c>
      <c r="R46" s="242">
        <v>6.479E-2</v>
      </c>
      <c r="S46" s="240"/>
      <c r="T46" s="240" t="s">
        <v>332</v>
      </c>
      <c r="U46" s="240"/>
      <c r="V46" s="240" t="s">
        <v>358</v>
      </c>
      <c r="W46" s="240" t="s">
        <v>329</v>
      </c>
      <c r="X46" s="240" t="s">
        <v>448</v>
      </c>
      <c r="Y46" s="235" t="s">
        <v>439</v>
      </c>
      <c r="Z46" s="238" t="s">
        <v>439</v>
      </c>
    </row>
    <row r="47" spans="1:26">
      <c r="A47" s="239" t="s">
        <v>399</v>
      </c>
      <c r="B47" s="240" t="s">
        <v>435</v>
      </c>
      <c r="C47" s="240" t="s">
        <v>357</v>
      </c>
      <c r="D47" s="240" t="s">
        <v>446</v>
      </c>
      <c r="E47" s="240" t="s">
        <v>447</v>
      </c>
      <c r="F47" s="240" t="s">
        <v>50</v>
      </c>
      <c r="G47" s="240" t="s">
        <v>346</v>
      </c>
      <c r="H47" s="240" t="s">
        <v>347</v>
      </c>
      <c r="I47" s="240" t="s">
        <v>283</v>
      </c>
      <c r="J47" s="240" t="s">
        <v>326</v>
      </c>
      <c r="K47" s="240" t="s">
        <v>221</v>
      </c>
      <c r="L47" s="240" t="s">
        <v>262</v>
      </c>
      <c r="M47" s="240"/>
      <c r="N47" s="240"/>
      <c r="O47" s="240" t="s">
        <v>272</v>
      </c>
      <c r="P47" s="241">
        <v>1480</v>
      </c>
      <c r="Q47" s="242">
        <v>6.051E-3</v>
      </c>
      <c r="R47" s="242">
        <v>0.78710000000000002</v>
      </c>
      <c r="S47" s="240"/>
      <c r="T47" s="240" t="s">
        <v>328</v>
      </c>
      <c r="U47" s="240"/>
      <c r="V47" s="240" t="s">
        <v>358</v>
      </c>
      <c r="W47" s="240" t="s">
        <v>329</v>
      </c>
      <c r="X47" s="240" t="s">
        <v>448</v>
      </c>
      <c r="Y47" s="235" t="s">
        <v>439</v>
      </c>
      <c r="Z47" s="238" t="s">
        <v>439</v>
      </c>
    </row>
    <row r="48" spans="1:26">
      <c r="A48" s="239" t="s">
        <v>399</v>
      </c>
      <c r="B48" s="240" t="s">
        <v>435</v>
      </c>
      <c r="C48" s="240" t="s">
        <v>357</v>
      </c>
      <c r="D48" s="240" t="s">
        <v>446</v>
      </c>
      <c r="E48" s="240" t="s">
        <v>447</v>
      </c>
      <c r="F48" s="240" t="s">
        <v>50</v>
      </c>
      <c r="G48" s="240" t="s">
        <v>346</v>
      </c>
      <c r="H48" s="240" t="s">
        <v>347</v>
      </c>
      <c r="I48" s="240" t="s">
        <v>283</v>
      </c>
      <c r="J48" s="240" t="s">
        <v>326</v>
      </c>
      <c r="K48" s="240" t="s">
        <v>222</v>
      </c>
      <c r="L48" s="240" t="s">
        <v>8</v>
      </c>
      <c r="M48" s="240"/>
      <c r="N48" s="240"/>
      <c r="O48" s="240" t="s">
        <v>250</v>
      </c>
      <c r="P48" s="241">
        <v>1295</v>
      </c>
      <c r="Q48" s="242">
        <v>9.6500000000000006E-3</v>
      </c>
      <c r="R48" s="242">
        <v>1.21</v>
      </c>
      <c r="S48" s="240"/>
      <c r="T48" s="240" t="s">
        <v>337</v>
      </c>
      <c r="U48" s="240"/>
      <c r="V48" s="240" t="s">
        <v>358</v>
      </c>
      <c r="W48" s="240" t="s">
        <v>329</v>
      </c>
      <c r="X48" s="240" t="s">
        <v>448</v>
      </c>
      <c r="Y48" s="235" t="s">
        <v>439</v>
      </c>
      <c r="Z48" s="238" t="s">
        <v>439</v>
      </c>
    </row>
    <row r="49" spans="1:26">
      <c r="A49" s="239" t="s">
        <v>399</v>
      </c>
      <c r="B49" s="240" t="s">
        <v>435</v>
      </c>
      <c r="C49" s="240" t="s">
        <v>357</v>
      </c>
      <c r="D49" s="240" t="s">
        <v>446</v>
      </c>
      <c r="E49" s="240" t="s">
        <v>447</v>
      </c>
      <c r="F49" s="240" t="s">
        <v>50</v>
      </c>
      <c r="G49" s="240" t="s">
        <v>346</v>
      </c>
      <c r="H49" s="240" t="s">
        <v>347</v>
      </c>
      <c r="I49" s="240" t="s">
        <v>283</v>
      </c>
      <c r="J49" s="240" t="s">
        <v>326</v>
      </c>
      <c r="K49" s="240" t="s">
        <v>222</v>
      </c>
      <c r="L49" s="240" t="s">
        <v>8</v>
      </c>
      <c r="M49" s="240"/>
      <c r="N49" s="240"/>
      <c r="O49" s="240" t="s">
        <v>288</v>
      </c>
      <c r="P49" s="241">
        <v>5735</v>
      </c>
      <c r="Q49" s="242">
        <v>8.1040000000000001E-2</v>
      </c>
      <c r="R49" s="242">
        <v>9.7720000000000002</v>
      </c>
      <c r="S49" s="240"/>
      <c r="T49" s="240" t="s">
        <v>337</v>
      </c>
      <c r="U49" s="240"/>
      <c r="V49" s="240" t="s">
        <v>358</v>
      </c>
      <c r="W49" s="240" t="s">
        <v>329</v>
      </c>
      <c r="X49" s="240" t="s">
        <v>448</v>
      </c>
      <c r="Y49" s="235" t="s">
        <v>439</v>
      </c>
      <c r="Z49" s="238" t="s">
        <v>439</v>
      </c>
    </row>
    <row r="50" spans="1:26">
      <c r="A50" s="239" t="s">
        <v>399</v>
      </c>
      <c r="B50" s="240" t="s">
        <v>435</v>
      </c>
      <c r="C50" s="240" t="s">
        <v>357</v>
      </c>
      <c r="D50" s="240" t="s">
        <v>446</v>
      </c>
      <c r="E50" s="240" t="s">
        <v>447</v>
      </c>
      <c r="F50" s="240" t="s">
        <v>50</v>
      </c>
      <c r="G50" s="240" t="s">
        <v>346</v>
      </c>
      <c r="H50" s="240" t="s">
        <v>347</v>
      </c>
      <c r="I50" s="240" t="s">
        <v>283</v>
      </c>
      <c r="J50" s="240" t="s">
        <v>326</v>
      </c>
      <c r="K50" s="240" t="s">
        <v>338</v>
      </c>
      <c r="L50" s="240" t="s">
        <v>360</v>
      </c>
      <c r="M50" s="240"/>
      <c r="N50" s="240"/>
      <c r="O50" s="240" t="s">
        <v>273</v>
      </c>
      <c r="P50" s="241">
        <v>196092</v>
      </c>
      <c r="Q50" s="242">
        <v>6.5669999999999999E-3</v>
      </c>
      <c r="R50" s="242">
        <v>1.145</v>
      </c>
      <c r="S50" s="240"/>
      <c r="T50" s="240" t="s">
        <v>328</v>
      </c>
      <c r="U50" s="240"/>
      <c r="V50" s="240" t="s">
        <v>358</v>
      </c>
      <c r="W50" s="240" t="s">
        <v>329</v>
      </c>
      <c r="X50" s="240" t="s">
        <v>448</v>
      </c>
      <c r="Y50" s="235" t="s">
        <v>439</v>
      </c>
      <c r="Z50" s="238" t="s">
        <v>439</v>
      </c>
    </row>
    <row r="51" spans="1:26">
      <c r="A51" s="239" t="s">
        <v>399</v>
      </c>
      <c r="B51" s="240" t="s">
        <v>435</v>
      </c>
      <c r="C51" s="240" t="s">
        <v>357</v>
      </c>
      <c r="D51" s="240" t="s">
        <v>446</v>
      </c>
      <c r="E51" s="240" t="s">
        <v>447</v>
      </c>
      <c r="F51" s="240" t="s">
        <v>50</v>
      </c>
      <c r="G51" s="240" t="s">
        <v>346</v>
      </c>
      <c r="H51" s="240" t="s">
        <v>347</v>
      </c>
      <c r="I51" s="240" t="s">
        <v>283</v>
      </c>
      <c r="J51" s="240" t="s">
        <v>326</v>
      </c>
      <c r="K51" s="240" t="s">
        <v>338</v>
      </c>
      <c r="L51" s="240" t="s">
        <v>360</v>
      </c>
      <c r="M51" s="240"/>
      <c r="N51" s="240"/>
      <c r="O51" s="240" t="s">
        <v>288</v>
      </c>
      <c r="P51" s="241">
        <v>15084</v>
      </c>
      <c r="Q51" s="242">
        <v>4.8479999999999999E-3</v>
      </c>
      <c r="R51" s="242">
        <v>0.73640000000000005</v>
      </c>
      <c r="S51" s="240"/>
      <c r="T51" s="240" t="s">
        <v>328</v>
      </c>
      <c r="U51" s="240"/>
      <c r="V51" s="240" t="s">
        <v>358</v>
      </c>
      <c r="W51" s="240" t="s">
        <v>329</v>
      </c>
      <c r="X51" s="240" t="s">
        <v>448</v>
      </c>
      <c r="Y51" s="235" t="s">
        <v>439</v>
      </c>
      <c r="Z51" s="238" t="s">
        <v>439</v>
      </c>
    </row>
    <row r="52" spans="1:26">
      <c r="A52" s="239" t="s">
        <v>399</v>
      </c>
      <c r="B52" s="240" t="s">
        <v>435</v>
      </c>
      <c r="C52" s="240" t="s">
        <v>357</v>
      </c>
      <c r="D52" s="240" t="s">
        <v>446</v>
      </c>
      <c r="E52" s="240" t="s">
        <v>447</v>
      </c>
      <c r="F52" s="240" t="s">
        <v>50</v>
      </c>
      <c r="G52" s="240" t="s">
        <v>346</v>
      </c>
      <c r="H52" s="240" t="s">
        <v>347</v>
      </c>
      <c r="I52" s="240" t="s">
        <v>283</v>
      </c>
      <c r="J52" s="240" t="s">
        <v>326</v>
      </c>
      <c r="K52" s="240"/>
      <c r="L52" s="240" t="s">
        <v>223</v>
      </c>
      <c r="M52" s="240"/>
      <c r="N52" s="240"/>
      <c r="O52" s="240" t="s">
        <v>272</v>
      </c>
      <c r="P52" s="241">
        <v>1110</v>
      </c>
      <c r="Q52" s="242">
        <v>4.6470000000000001E-3</v>
      </c>
      <c r="R52" s="242">
        <v>0.60350000000000004</v>
      </c>
      <c r="S52" s="240"/>
      <c r="T52" s="240" t="s">
        <v>332</v>
      </c>
      <c r="U52" s="240"/>
      <c r="V52" s="240" t="s">
        <v>358</v>
      </c>
      <c r="W52" s="240" t="s">
        <v>329</v>
      </c>
      <c r="X52" s="240" t="s">
        <v>448</v>
      </c>
      <c r="Y52" s="235" t="s">
        <v>439</v>
      </c>
      <c r="Z52" s="238" t="s">
        <v>439</v>
      </c>
    </row>
    <row r="53" spans="1:26">
      <c r="A53" s="239" t="s">
        <v>399</v>
      </c>
      <c r="B53" s="240" t="s">
        <v>435</v>
      </c>
      <c r="C53" s="240" t="s">
        <v>357</v>
      </c>
      <c r="D53" s="240" t="s">
        <v>446</v>
      </c>
      <c r="E53" s="240" t="s">
        <v>447</v>
      </c>
      <c r="F53" s="240" t="s">
        <v>50</v>
      </c>
      <c r="G53" s="240" t="s">
        <v>346</v>
      </c>
      <c r="H53" s="240" t="s">
        <v>347</v>
      </c>
      <c r="I53" s="240" t="s">
        <v>283</v>
      </c>
      <c r="J53" s="240" t="s">
        <v>326</v>
      </c>
      <c r="K53" s="240"/>
      <c r="L53" s="240" t="s">
        <v>359</v>
      </c>
      <c r="M53" s="240"/>
      <c r="N53" s="240"/>
      <c r="O53" s="240" t="s">
        <v>336</v>
      </c>
      <c r="P53" s="241">
        <v>135756</v>
      </c>
      <c r="Q53" s="242">
        <v>2.4539999999999999E-2</v>
      </c>
      <c r="R53" s="242">
        <v>3.8610000000000002</v>
      </c>
      <c r="S53" s="240"/>
      <c r="T53" s="240" t="s">
        <v>332</v>
      </c>
      <c r="U53" s="240"/>
      <c r="V53" s="240" t="s">
        <v>358</v>
      </c>
      <c r="W53" s="240" t="s">
        <v>329</v>
      </c>
      <c r="X53" s="240" t="s">
        <v>448</v>
      </c>
      <c r="Y53" s="235" t="s">
        <v>439</v>
      </c>
      <c r="Z53" s="238" t="s">
        <v>439</v>
      </c>
    </row>
    <row r="54" spans="1:26">
      <c r="A54" s="239" t="s">
        <v>399</v>
      </c>
      <c r="B54" s="240" t="s">
        <v>435</v>
      </c>
      <c r="C54" s="240" t="s">
        <v>357</v>
      </c>
      <c r="D54" s="240" t="s">
        <v>449</v>
      </c>
      <c r="E54" s="240" t="s">
        <v>450</v>
      </c>
      <c r="F54" s="240" t="s">
        <v>50</v>
      </c>
      <c r="G54" s="240" t="s">
        <v>346</v>
      </c>
      <c r="H54" s="240" t="s">
        <v>347</v>
      </c>
      <c r="I54" s="240" t="s">
        <v>283</v>
      </c>
      <c r="J54" s="240" t="s">
        <v>326</v>
      </c>
      <c r="K54" s="240" t="s">
        <v>327</v>
      </c>
      <c r="L54" s="240" t="s">
        <v>401</v>
      </c>
      <c r="M54" s="240"/>
      <c r="N54" s="240"/>
      <c r="O54" s="240"/>
      <c r="P54" s="241"/>
      <c r="Q54" s="242"/>
      <c r="R54" s="242"/>
      <c r="S54" s="240" t="s">
        <v>241</v>
      </c>
      <c r="T54" s="240" t="s">
        <v>328</v>
      </c>
      <c r="U54" s="240"/>
      <c r="V54" s="240" t="s">
        <v>358</v>
      </c>
      <c r="W54" s="240" t="s">
        <v>329</v>
      </c>
      <c r="X54" s="240" t="s">
        <v>451</v>
      </c>
      <c r="Y54" s="235" t="s">
        <v>439</v>
      </c>
      <c r="Z54" s="238" t="s">
        <v>439</v>
      </c>
    </row>
    <row r="55" spans="1:26">
      <c r="A55" s="239" t="s">
        <v>399</v>
      </c>
      <c r="B55" s="240" t="s">
        <v>435</v>
      </c>
      <c r="C55" s="240" t="s">
        <v>357</v>
      </c>
      <c r="D55" s="240" t="s">
        <v>449</v>
      </c>
      <c r="E55" s="240" t="s">
        <v>450</v>
      </c>
      <c r="F55" s="240" t="s">
        <v>50</v>
      </c>
      <c r="G55" s="240" t="s">
        <v>346</v>
      </c>
      <c r="H55" s="240" t="s">
        <v>347</v>
      </c>
      <c r="I55" s="240" t="s">
        <v>283</v>
      </c>
      <c r="J55" s="240" t="s">
        <v>326</v>
      </c>
      <c r="K55" s="240" t="s">
        <v>327</v>
      </c>
      <c r="L55" s="240" t="s">
        <v>330</v>
      </c>
      <c r="M55" s="240"/>
      <c r="N55" s="240"/>
      <c r="O55" s="240"/>
      <c r="P55" s="241"/>
      <c r="Q55" s="242"/>
      <c r="R55" s="242"/>
      <c r="S55" s="240" t="s">
        <v>241</v>
      </c>
      <c r="T55" s="240" t="s">
        <v>328</v>
      </c>
      <c r="U55" s="240"/>
      <c r="V55" s="240" t="s">
        <v>358</v>
      </c>
      <c r="W55" s="240" t="s">
        <v>329</v>
      </c>
      <c r="X55" s="240" t="s">
        <v>451</v>
      </c>
      <c r="Y55" s="235" t="s">
        <v>439</v>
      </c>
      <c r="Z55" s="238" t="s">
        <v>439</v>
      </c>
    </row>
    <row r="56" spans="1:26">
      <c r="A56" s="239" t="s">
        <v>399</v>
      </c>
      <c r="B56" s="240" t="s">
        <v>435</v>
      </c>
      <c r="C56" s="240" t="s">
        <v>357</v>
      </c>
      <c r="D56" s="240" t="s">
        <v>449</v>
      </c>
      <c r="E56" s="240" t="s">
        <v>450</v>
      </c>
      <c r="F56" s="240" t="s">
        <v>50</v>
      </c>
      <c r="G56" s="240" t="s">
        <v>346</v>
      </c>
      <c r="H56" s="240" t="s">
        <v>347</v>
      </c>
      <c r="I56" s="240" t="s">
        <v>283</v>
      </c>
      <c r="J56" s="240" t="s">
        <v>326</v>
      </c>
      <c r="K56" s="240" t="s">
        <v>327</v>
      </c>
      <c r="L56" s="240" t="s">
        <v>275</v>
      </c>
      <c r="M56" s="240"/>
      <c r="N56" s="240"/>
      <c r="O56" s="240"/>
      <c r="P56" s="241"/>
      <c r="Q56" s="242"/>
      <c r="R56" s="242"/>
      <c r="S56" s="240" t="s">
        <v>241</v>
      </c>
      <c r="T56" s="240" t="s">
        <v>328</v>
      </c>
      <c r="U56" s="240"/>
      <c r="V56" s="240" t="s">
        <v>358</v>
      </c>
      <c r="W56" s="240" t="s">
        <v>329</v>
      </c>
      <c r="X56" s="240" t="s">
        <v>451</v>
      </c>
      <c r="Y56" s="235" t="s">
        <v>439</v>
      </c>
      <c r="Z56" s="238" t="s">
        <v>439</v>
      </c>
    </row>
    <row r="57" spans="1:26">
      <c r="A57" s="239" t="s">
        <v>399</v>
      </c>
      <c r="B57" s="240" t="s">
        <v>435</v>
      </c>
      <c r="C57" s="240" t="s">
        <v>357</v>
      </c>
      <c r="D57" s="240" t="s">
        <v>449</v>
      </c>
      <c r="E57" s="240" t="s">
        <v>450</v>
      </c>
      <c r="F57" s="240" t="s">
        <v>50</v>
      </c>
      <c r="G57" s="240" t="s">
        <v>346</v>
      </c>
      <c r="H57" s="240" t="s">
        <v>347</v>
      </c>
      <c r="I57" s="240" t="s">
        <v>283</v>
      </c>
      <c r="J57" s="240" t="s">
        <v>326</v>
      </c>
      <c r="K57" s="240" t="s">
        <v>327</v>
      </c>
      <c r="L57" s="240" t="s">
        <v>243</v>
      </c>
      <c r="M57" s="240"/>
      <c r="N57" s="240"/>
      <c r="O57" s="240"/>
      <c r="P57" s="241"/>
      <c r="Q57" s="242"/>
      <c r="R57" s="242"/>
      <c r="S57" s="240" t="s">
        <v>241</v>
      </c>
      <c r="T57" s="240" t="s">
        <v>328</v>
      </c>
      <c r="U57" s="240"/>
      <c r="V57" s="240" t="s">
        <v>358</v>
      </c>
      <c r="W57" s="240" t="s">
        <v>329</v>
      </c>
      <c r="X57" s="240" t="s">
        <v>451</v>
      </c>
      <c r="Y57" s="235" t="s">
        <v>439</v>
      </c>
      <c r="Z57" s="238" t="s">
        <v>439</v>
      </c>
    </row>
    <row r="58" spans="1:26">
      <c r="A58" s="239" t="s">
        <v>399</v>
      </c>
      <c r="B58" s="240" t="s">
        <v>435</v>
      </c>
      <c r="C58" s="240" t="s">
        <v>357</v>
      </c>
      <c r="D58" s="240" t="s">
        <v>449</v>
      </c>
      <c r="E58" s="240" t="s">
        <v>450</v>
      </c>
      <c r="F58" s="240" t="s">
        <v>50</v>
      </c>
      <c r="G58" s="240" t="s">
        <v>346</v>
      </c>
      <c r="H58" s="240" t="s">
        <v>347</v>
      </c>
      <c r="I58" s="240" t="s">
        <v>283</v>
      </c>
      <c r="J58" s="240" t="s">
        <v>326</v>
      </c>
      <c r="K58" s="240" t="s">
        <v>331</v>
      </c>
      <c r="L58" s="240" t="s">
        <v>331</v>
      </c>
      <c r="M58" s="240"/>
      <c r="N58" s="240"/>
      <c r="O58" s="240" t="s">
        <v>272</v>
      </c>
      <c r="P58" s="241">
        <v>75420</v>
      </c>
      <c r="Q58" s="242">
        <v>2.8419999999999999E-3</v>
      </c>
      <c r="R58" s="242">
        <v>0.49199999999999999</v>
      </c>
      <c r="S58" s="240"/>
      <c r="T58" s="240" t="s">
        <v>332</v>
      </c>
      <c r="U58" s="240"/>
      <c r="V58" s="240" t="s">
        <v>358</v>
      </c>
      <c r="W58" s="240" t="s">
        <v>329</v>
      </c>
      <c r="X58" s="240" t="s">
        <v>451</v>
      </c>
      <c r="Y58" s="235" t="s">
        <v>439</v>
      </c>
      <c r="Z58" s="238" t="s">
        <v>439</v>
      </c>
    </row>
    <row r="59" spans="1:26">
      <c r="A59" s="239" t="s">
        <v>399</v>
      </c>
      <c r="B59" s="240" t="s">
        <v>435</v>
      </c>
      <c r="C59" s="240" t="s">
        <v>357</v>
      </c>
      <c r="D59" s="240" t="s">
        <v>449</v>
      </c>
      <c r="E59" s="240" t="s">
        <v>450</v>
      </c>
      <c r="F59" s="240" t="s">
        <v>50</v>
      </c>
      <c r="G59" s="240" t="s">
        <v>346</v>
      </c>
      <c r="H59" s="240" t="s">
        <v>347</v>
      </c>
      <c r="I59" s="240" t="s">
        <v>283</v>
      </c>
      <c r="J59" s="240" t="s">
        <v>326</v>
      </c>
      <c r="K59" s="240" t="s">
        <v>225</v>
      </c>
      <c r="L59" s="240" t="s">
        <v>369</v>
      </c>
      <c r="M59" s="240" t="s">
        <v>220</v>
      </c>
      <c r="N59" s="240"/>
      <c r="O59" s="240"/>
      <c r="P59" s="241"/>
      <c r="Q59" s="242"/>
      <c r="R59" s="242"/>
      <c r="S59" s="240" t="s">
        <v>241</v>
      </c>
      <c r="T59" s="240" t="s">
        <v>337</v>
      </c>
      <c r="U59" s="240"/>
      <c r="V59" s="240" t="s">
        <v>358</v>
      </c>
      <c r="W59" s="240" t="s">
        <v>329</v>
      </c>
      <c r="X59" s="240" t="s">
        <v>451</v>
      </c>
      <c r="Y59" s="235" t="s">
        <v>439</v>
      </c>
      <c r="Z59" s="238" t="s">
        <v>439</v>
      </c>
    </row>
    <row r="60" spans="1:26">
      <c r="A60" s="239" t="s">
        <v>399</v>
      </c>
      <c r="B60" s="240" t="s">
        <v>435</v>
      </c>
      <c r="C60" s="240" t="s">
        <v>357</v>
      </c>
      <c r="D60" s="240" t="s">
        <v>449</v>
      </c>
      <c r="E60" s="240" t="s">
        <v>450</v>
      </c>
      <c r="F60" s="240" t="s">
        <v>50</v>
      </c>
      <c r="G60" s="240" t="s">
        <v>346</v>
      </c>
      <c r="H60" s="240" t="s">
        <v>347</v>
      </c>
      <c r="I60" s="240" t="s">
        <v>283</v>
      </c>
      <c r="J60" s="240" t="s">
        <v>326</v>
      </c>
      <c r="K60" s="240" t="s">
        <v>333</v>
      </c>
      <c r="L60" s="240" t="s">
        <v>370</v>
      </c>
      <c r="M60" s="240"/>
      <c r="N60" s="240"/>
      <c r="O60" s="240"/>
      <c r="P60" s="241"/>
      <c r="Q60" s="242"/>
      <c r="R60" s="242"/>
      <c r="S60" s="240" t="s">
        <v>241</v>
      </c>
      <c r="T60" s="240" t="s">
        <v>328</v>
      </c>
      <c r="U60" s="240" t="s">
        <v>128</v>
      </c>
      <c r="V60" s="240" t="s">
        <v>358</v>
      </c>
      <c r="W60" s="240" t="s">
        <v>329</v>
      </c>
      <c r="X60" s="240" t="s">
        <v>451</v>
      </c>
      <c r="Y60" s="235" t="s">
        <v>439</v>
      </c>
      <c r="Z60" s="238" t="s">
        <v>439</v>
      </c>
    </row>
    <row r="61" spans="1:26">
      <c r="A61" s="239" t="s">
        <v>399</v>
      </c>
      <c r="B61" s="240" t="s">
        <v>435</v>
      </c>
      <c r="C61" s="240" t="s">
        <v>357</v>
      </c>
      <c r="D61" s="240" t="s">
        <v>449</v>
      </c>
      <c r="E61" s="240" t="s">
        <v>450</v>
      </c>
      <c r="F61" s="240" t="s">
        <v>50</v>
      </c>
      <c r="G61" s="240" t="s">
        <v>346</v>
      </c>
      <c r="H61" s="240" t="s">
        <v>347</v>
      </c>
      <c r="I61" s="240" t="s">
        <v>283</v>
      </c>
      <c r="J61" s="240" t="s">
        <v>326</v>
      </c>
      <c r="K61" s="240" t="s">
        <v>221</v>
      </c>
      <c r="L61" s="240" t="s">
        <v>242</v>
      </c>
      <c r="M61" s="240"/>
      <c r="N61" s="240"/>
      <c r="O61" s="240"/>
      <c r="P61" s="241"/>
      <c r="Q61" s="242"/>
      <c r="R61" s="242"/>
      <c r="S61" s="240" t="s">
        <v>241</v>
      </c>
      <c r="T61" s="240" t="s">
        <v>337</v>
      </c>
      <c r="U61" s="240" t="s">
        <v>128</v>
      </c>
      <c r="V61" s="240" t="s">
        <v>358</v>
      </c>
      <c r="W61" s="240" t="s">
        <v>329</v>
      </c>
      <c r="X61" s="240" t="s">
        <v>451</v>
      </c>
      <c r="Y61" s="235" t="s">
        <v>439</v>
      </c>
      <c r="Z61" s="238" t="s">
        <v>439</v>
      </c>
    </row>
    <row r="62" spans="1:26">
      <c r="A62" s="239" t="s">
        <v>399</v>
      </c>
      <c r="B62" s="240" t="s">
        <v>435</v>
      </c>
      <c r="C62" s="240" t="s">
        <v>357</v>
      </c>
      <c r="D62" s="240" t="s">
        <v>449</v>
      </c>
      <c r="E62" s="240" t="s">
        <v>450</v>
      </c>
      <c r="F62" s="240" t="s">
        <v>50</v>
      </c>
      <c r="G62" s="240" t="s">
        <v>346</v>
      </c>
      <c r="H62" s="240" t="s">
        <v>347</v>
      </c>
      <c r="I62" s="240" t="s">
        <v>283</v>
      </c>
      <c r="J62" s="240" t="s">
        <v>326</v>
      </c>
      <c r="K62" s="240" t="s">
        <v>221</v>
      </c>
      <c r="L62" s="240" t="s">
        <v>334</v>
      </c>
      <c r="M62" s="240"/>
      <c r="N62" s="240"/>
      <c r="O62" s="240" t="s">
        <v>335</v>
      </c>
      <c r="P62" s="241">
        <v>1295</v>
      </c>
      <c r="Q62" s="242">
        <v>2.9970000000000001E-3</v>
      </c>
      <c r="R62" s="242">
        <v>0.40350000000000003</v>
      </c>
      <c r="S62" s="240"/>
      <c r="T62" s="240" t="s">
        <v>332</v>
      </c>
      <c r="U62" s="240"/>
      <c r="V62" s="240" t="s">
        <v>358</v>
      </c>
      <c r="W62" s="240" t="s">
        <v>329</v>
      </c>
      <c r="X62" s="240" t="s">
        <v>451</v>
      </c>
      <c r="Y62" s="235" t="s">
        <v>439</v>
      </c>
      <c r="Z62" s="238" t="s">
        <v>439</v>
      </c>
    </row>
    <row r="63" spans="1:26">
      <c r="A63" s="239" t="s">
        <v>399</v>
      </c>
      <c r="B63" s="240" t="s">
        <v>435</v>
      </c>
      <c r="C63" s="240" t="s">
        <v>357</v>
      </c>
      <c r="D63" s="240" t="s">
        <v>449</v>
      </c>
      <c r="E63" s="240" t="s">
        <v>450</v>
      </c>
      <c r="F63" s="240" t="s">
        <v>50</v>
      </c>
      <c r="G63" s="240" t="s">
        <v>346</v>
      </c>
      <c r="H63" s="240" t="s">
        <v>347</v>
      </c>
      <c r="I63" s="240" t="s">
        <v>283</v>
      </c>
      <c r="J63" s="240" t="s">
        <v>326</v>
      </c>
      <c r="K63" s="240" t="s">
        <v>221</v>
      </c>
      <c r="L63" s="240" t="s">
        <v>345</v>
      </c>
      <c r="M63" s="240"/>
      <c r="N63" s="240"/>
      <c r="O63" s="240"/>
      <c r="P63" s="241"/>
      <c r="Q63" s="242"/>
      <c r="R63" s="242"/>
      <c r="S63" s="240" t="s">
        <v>241</v>
      </c>
      <c r="T63" s="240" t="s">
        <v>337</v>
      </c>
      <c r="U63" s="240"/>
      <c r="V63" s="240" t="s">
        <v>358</v>
      </c>
      <c r="W63" s="240" t="s">
        <v>329</v>
      </c>
      <c r="X63" s="240" t="s">
        <v>451</v>
      </c>
      <c r="Y63" s="235" t="s">
        <v>439</v>
      </c>
      <c r="Z63" s="238" t="s">
        <v>439</v>
      </c>
    </row>
    <row r="64" spans="1:26">
      <c r="A64" s="239" t="s">
        <v>399</v>
      </c>
      <c r="B64" s="240" t="s">
        <v>435</v>
      </c>
      <c r="C64" s="240" t="s">
        <v>357</v>
      </c>
      <c r="D64" s="240" t="s">
        <v>449</v>
      </c>
      <c r="E64" s="240" t="s">
        <v>450</v>
      </c>
      <c r="F64" s="240" t="s">
        <v>50</v>
      </c>
      <c r="G64" s="240" t="s">
        <v>346</v>
      </c>
      <c r="H64" s="240" t="s">
        <v>347</v>
      </c>
      <c r="I64" s="240" t="s">
        <v>283</v>
      </c>
      <c r="J64" s="240" t="s">
        <v>326</v>
      </c>
      <c r="K64" s="240" t="s">
        <v>221</v>
      </c>
      <c r="L64" s="240" t="s">
        <v>58</v>
      </c>
      <c r="M64" s="240"/>
      <c r="N64" s="240"/>
      <c r="O64" s="240" t="s">
        <v>241</v>
      </c>
      <c r="P64" s="241">
        <v>740</v>
      </c>
      <c r="Q64" s="242">
        <v>9.2699999999999998E-4</v>
      </c>
      <c r="R64" s="242">
        <v>0.12959999999999999</v>
      </c>
      <c r="S64" s="240"/>
      <c r="T64" s="240" t="s">
        <v>332</v>
      </c>
      <c r="U64" s="240"/>
      <c r="V64" s="240" t="s">
        <v>358</v>
      </c>
      <c r="W64" s="240" t="s">
        <v>329</v>
      </c>
      <c r="X64" s="240" t="s">
        <v>451</v>
      </c>
      <c r="Y64" s="235" t="s">
        <v>439</v>
      </c>
      <c r="Z64" s="238" t="s">
        <v>439</v>
      </c>
    </row>
    <row r="65" spans="1:26">
      <c r="A65" s="239" t="s">
        <v>399</v>
      </c>
      <c r="B65" s="240" t="s">
        <v>435</v>
      </c>
      <c r="C65" s="240" t="s">
        <v>357</v>
      </c>
      <c r="D65" s="240" t="s">
        <v>449</v>
      </c>
      <c r="E65" s="240" t="s">
        <v>450</v>
      </c>
      <c r="F65" s="240" t="s">
        <v>50</v>
      </c>
      <c r="G65" s="240" t="s">
        <v>346</v>
      </c>
      <c r="H65" s="240" t="s">
        <v>347</v>
      </c>
      <c r="I65" s="240" t="s">
        <v>283</v>
      </c>
      <c r="J65" s="240" t="s">
        <v>326</v>
      </c>
      <c r="K65" s="240" t="s">
        <v>221</v>
      </c>
      <c r="L65" s="240" t="s">
        <v>403</v>
      </c>
      <c r="M65" s="240"/>
      <c r="N65" s="240"/>
      <c r="O65" s="240"/>
      <c r="P65" s="241"/>
      <c r="Q65" s="242"/>
      <c r="R65" s="242"/>
      <c r="S65" s="240" t="s">
        <v>241</v>
      </c>
      <c r="T65" s="240" t="s">
        <v>332</v>
      </c>
      <c r="U65" s="240"/>
      <c r="V65" s="240" t="s">
        <v>358</v>
      </c>
      <c r="W65" s="240" t="s">
        <v>329</v>
      </c>
      <c r="X65" s="240" t="s">
        <v>451</v>
      </c>
      <c r="Y65" s="235" t="s">
        <v>439</v>
      </c>
      <c r="Z65" s="238" t="s">
        <v>439</v>
      </c>
    </row>
    <row r="66" spans="1:26">
      <c r="A66" s="239" t="s">
        <v>399</v>
      </c>
      <c r="B66" s="240" t="s">
        <v>435</v>
      </c>
      <c r="C66" s="240" t="s">
        <v>357</v>
      </c>
      <c r="D66" s="240" t="s">
        <v>449</v>
      </c>
      <c r="E66" s="240" t="s">
        <v>450</v>
      </c>
      <c r="F66" s="240" t="s">
        <v>50</v>
      </c>
      <c r="G66" s="240" t="s">
        <v>346</v>
      </c>
      <c r="H66" s="240" t="s">
        <v>347</v>
      </c>
      <c r="I66" s="240" t="s">
        <v>283</v>
      </c>
      <c r="J66" s="240" t="s">
        <v>326</v>
      </c>
      <c r="K66" s="240" t="s">
        <v>222</v>
      </c>
      <c r="L66" s="240" t="s">
        <v>8</v>
      </c>
      <c r="M66" s="240"/>
      <c r="N66" s="240"/>
      <c r="O66" s="240" t="s">
        <v>250</v>
      </c>
      <c r="P66" s="241">
        <v>370</v>
      </c>
      <c r="Q66" s="242">
        <v>2.7569999999999999E-3</v>
      </c>
      <c r="R66" s="242">
        <v>0.34570000000000001</v>
      </c>
      <c r="S66" s="240"/>
      <c r="T66" s="240" t="s">
        <v>337</v>
      </c>
      <c r="U66" s="240"/>
      <c r="V66" s="240" t="s">
        <v>358</v>
      </c>
      <c r="W66" s="240" t="s">
        <v>329</v>
      </c>
      <c r="X66" s="240" t="s">
        <v>451</v>
      </c>
      <c r="Y66" s="235" t="s">
        <v>439</v>
      </c>
      <c r="Z66" s="238" t="s">
        <v>439</v>
      </c>
    </row>
    <row r="67" spans="1:26">
      <c r="A67" s="239" t="s">
        <v>399</v>
      </c>
      <c r="B67" s="240" t="s">
        <v>435</v>
      </c>
      <c r="C67" s="240" t="s">
        <v>357</v>
      </c>
      <c r="D67" s="240" t="s">
        <v>449</v>
      </c>
      <c r="E67" s="240" t="s">
        <v>450</v>
      </c>
      <c r="F67" s="240" t="s">
        <v>50</v>
      </c>
      <c r="G67" s="240" t="s">
        <v>346</v>
      </c>
      <c r="H67" s="240" t="s">
        <v>347</v>
      </c>
      <c r="I67" s="240" t="s">
        <v>283</v>
      </c>
      <c r="J67" s="240" t="s">
        <v>326</v>
      </c>
      <c r="K67" s="240" t="s">
        <v>222</v>
      </c>
      <c r="L67" s="240" t="s">
        <v>8</v>
      </c>
      <c r="M67" s="240"/>
      <c r="N67" s="240"/>
      <c r="O67" s="240" t="s">
        <v>288</v>
      </c>
      <c r="P67" s="241">
        <v>2775</v>
      </c>
      <c r="Q67" s="242">
        <v>3.9210000000000002E-2</v>
      </c>
      <c r="R67" s="242">
        <v>4.7279999999999998</v>
      </c>
      <c r="S67" s="240"/>
      <c r="T67" s="240" t="s">
        <v>337</v>
      </c>
      <c r="U67" s="240"/>
      <c r="V67" s="240" t="s">
        <v>358</v>
      </c>
      <c r="W67" s="240" t="s">
        <v>329</v>
      </c>
      <c r="X67" s="240" t="s">
        <v>451</v>
      </c>
      <c r="Y67" s="235" t="s">
        <v>439</v>
      </c>
      <c r="Z67" s="238" t="s">
        <v>439</v>
      </c>
    </row>
    <row r="68" spans="1:26">
      <c r="A68" s="239" t="s">
        <v>399</v>
      </c>
      <c r="B68" s="240" t="s">
        <v>435</v>
      </c>
      <c r="C68" s="240" t="s">
        <v>357</v>
      </c>
      <c r="D68" s="240" t="s">
        <v>449</v>
      </c>
      <c r="E68" s="240" t="s">
        <v>450</v>
      </c>
      <c r="F68" s="240" t="s">
        <v>50</v>
      </c>
      <c r="G68" s="240" t="s">
        <v>346</v>
      </c>
      <c r="H68" s="240" t="s">
        <v>347</v>
      </c>
      <c r="I68" s="240" t="s">
        <v>283</v>
      </c>
      <c r="J68" s="240" t="s">
        <v>326</v>
      </c>
      <c r="K68" s="240" t="s">
        <v>341</v>
      </c>
      <c r="L68" s="240" t="s">
        <v>342</v>
      </c>
      <c r="M68" s="240"/>
      <c r="N68" s="240"/>
      <c r="O68" s="240"/>
      <c r="P68" s="241"/>
      <c r="Q68" s="242"/>
      <c r="R68" s="242"/>
      <c r="S68" s="240" t="s">
        <v>241</v>
      </c>
      <c r="T68" s="240" t="s">
        <v>328</v>
      </c>
      <c r="U68" s="240"/>
      <c r="V68" s="240" t="s">
        <v>358</v>
      </c>
      <c r="W68" s="240" t="s">
        <v>329</v>
      </c>
      <c r="X68" s="240" t="s">
        <v>451</v>
      </c>
      <c r="Y68" s="235" t="s">
        <v>439</v>
      </c>
      <c r="Z68" s="238" t="s">
        <v>439</v>
      </c>
    </row>
    <row r="69" spans="1:26">
      <c r="A69" s="239" t="s">
        <v>399</v>
      </c>
      <c r="B69" s="240" t="s">
        <v>435</v>
      </c>
      <c r="C69" s="240" t="s">
        <v>357</v>
      </c>
      <c r="D69" s="240" t="s">
        <v>449</v>
      </c>
      <c r="E69" s="240" t="s">
        <v>450</v>
      </c>
      <c r="F69" s="240" t="s">
        <v>50</v>
      </c>
      <c r="G69" s="240" t="s">
        <v>346</v>
      </c>
      <c r="H69" s="240" t="s">
        <v>347</v>
      </c>
      <c r="I69" s="240" t="s">
        <v>283</v>
      </c>
      <c r="J69" s="240" t="s">
        <v>326</v>
      </c>
      <c r="K69" s="240" t="s">
        <v>338</v>
      </c>
      <c r="L69" s="240" t="s">
        <v>360</v>
      </c>
      <c r="M69" s="240"/>
      <c r="N69" s="240"/>
      <c r="O69" s="240" t="s">
        <v>273</v>
      </c>
      <c r="P69" s="241">
        <v>467604</v>
      </c>
      <c r="Q69" s="242">
        <v>1.566E-2</v>
      </c>
      <c r="R69" s="242">
        <v>2.7309999999999999</v>
      </c>
      <c r="S69" s="240"/>
      <c r="T69" s="240" t="s">
        <v>328</v>
      </c>
      <c r="U69" s="240"/>
      <c r="V69" s="240" t="s">
        <v>358</v>
      </c>
      <c r="W69" s="240" t="s">
        <v>329</v>
      </c>
      <c r="X69" s="240" t="s">
        <v>451</v>
      </c>
      <c r="Y69" s="235" t="s">
        <v>439</v>
      </c>
      <c r="Z69" s="238" t="s">
        <v>439</v>
      </c>
    </row>
    <row r="70" spans="1:26">
      <c r="A70" s="239" t="s">
        <v>399</v>
      </c>
      <c r="B70" s="240" t="s">
        <v>435</v>
      </c>
      <c r="C70" s="240" t="s">
        <v>357</v>
      </c>
      <c r="D70" s="240" t="s">
        <v>449</v>
      </c>
      <c r="E70" s="240" t="s">
        <v>450</v>
      </c>
      <c r="F70" s="240" t="s">
        <v>50</v>
      </c>
      <c r="G70" s="240" t="s">
        <v>346</v>
      </c>
      <c r="H70" s="240" t="s">
        <v>347</v>
      </c>
      <c r="I70" s="240" t="s">
        <v>283</v>
      </c>
      <c r="J70" s="240" t="s">
        <v>326</v>
      </c>
      <c r="K70" s="240" t="s">
        <v>338</v>
      </c>
      <c r="L70" s="240" t="s">
        <v>360</v>
      </c>
      <c r="M70" s="240"/>
      <c r="N70" s="240"/>
      <c r="O70" s="240" t="s">
        <v>288</v>
      </c>
      <c r="P70" s="241">
        <v>105588</v>
      </c>
      <c r="Q70" s="242">
        <v>3.3939999999999998E-2</v>
      </c>
      <c r="R70" s="242">
        <v>5.1550000000000002</v>
      </c>
      <c r="S70" s="240"/>
      <c r="T70" s="240" t="s">
        <v>328</v>
      </c>
      <c r="U70" s="240"/>
      <c r="V70" s="240" t="s">
        <v>358</v>
      </c>
      <c r="W70" s="240" t="s">
        <v>329</v>
      </c>
      <c r="X70" s="240" t="s">
        <v>451</v>
      </c>
      <c r="Y70" s="235" t="s">
        <v>439</v>
      </c>
      <c r="Z70" s="238" t="s">
        <v>439</v>
      </c>
    </row>
    <row r="71" spans="1:26">
      <c r="A71" s="239" t="s">
        <v>399</v>
      </c>
      <c r="B71" s="240" t="s">
        <v>435</v>
      </c>
      <c r="C71" s="240" t="s">
        <v>357</v>
      </c>
      <c r="D71" s="240" t="s">
        <v>449</v>
      </c>
      <c r="E71" s="240" t="s">
        <v>450</v>
      </c>
      <c r="F71" s="240" t="s">
        <v>50</v>
      </c>
      <c r="G71" s="240" t="s">
        <v>346</v>
      </c>
      <c r="H71" s="240" t="s">
        <v>347</v>
      </c>
      <c r="I71" s="240" t="s">
        <v>283</v>
      </c>
      <c r="J71" s="240" t="s">
        <v>326</v>
      </c>
      <c r="K71" s="240"/>
      <c r="L71" s="240" t="s">
        <v>223</v>
      </c>
      <c r="M71" s="240"/>
      <c r="N71" s="240"/>
      <c r="O71" s="240" t="s">
        <v>272</v>
      </c>
      <c r="P71" s="241">
        <v>1665</v>
      </c>
      <c r="Q71" s="242">
        <v>6.9709999999999998E-3</v>
      </c>
      <c r="R71" s="242">
        <v>0.90529999999999999</v>
      </c>
      <c r="S71" s="240"/>
      <c r="T71" s="240" t="s">
        <v>332</v>
      </c>
      <c r="U71" s="240"/>
      <c r="V71" s="240" t="s">
        <v>358</v>
      </c>
      <c r="W71" s="240" t="s">
        <v>329</v>
      </c>
      <c r="X71" s="240" t="s">
        <v>451</v>
      </c>
      <c r="Y71" s="235" t="s">
        <v>439</v>
      </c>
      <c r="Z71" s="238" t="s">
        <v>439</v>
      </c>
    </row>
    <row r="72" spans="1:26">
      <c r="A72" s="239" t="s">
        <v>399</v>
      </c>
      <c r="B72" s="240" t="s">
        <v>435</v>
      </c>
      <c r="C72" s="240" t="s">
        <v>357</v>
      </c>
      <c r="D72" s="240" t="s">
        <v>449</v>
      </c>
      <c r="E72" s="240" t="s">
        <v>450</v>
      </c>
      <c r="F72" s="240" t="s">
        <v>50</v>
      </c>
      <c r="G72" s="240" t="s">
        <v>346</v>
      </c>
      <c r="H72" s="240" t="s">
        <v>347</v>
      </c>
      <c r="I72" s="240" t="s">
        <v>283</v>
      </c>
      <c r="J72" s="240" t="s">
        <v>326</v>
      </c>
      <c r="K72" s="240"/>
      <c r="L72" s="240" t="s">
        <v>359</v>
      </c>
      <c r="M72" s="240"/>
      <c r="N72" s="240"/>
      <c r="O72" s="240" t="s">
        <v>336</v>
      </c>
      <c r="P72" s="241">
        <v>211176</v>
      </c>
      <c r="Q72" s="242">
        <v>3.8179999999999999E-2</v>
      </c>
      <c r="R72" s="242">
        <v>6.0060000000000002</v>
      </c>
      <c r="S72" s="240"/>
      <c r="T72" s="240" t="s">
        <v>332</v>
      </c>
      <c r="U72" s="240"/>
      <c r="V72" s="240" t="s">
        <v>358</v>
      </c>
      <c r="W72" s="240" t="s">
        <v>329</v>
      </c>
      <c r="X72" s="240" t="s">
        <v>451</v>
      </c>
      <c r="Y72" s="235" t="s">
        <v>439</v>
      </c>
      <c r="Z72" s="238" t="s">
        <v>439</v>
      </c>
    </row>
    <row r="73" spans="1:26">
      <c r="A73" s="239" t="s">
        <v>399</v>
      </c>
      <c r="B73" s="240" t="s">
        <v>435</v>
      </c>
      <c r="C73" s="240" t="s">
        <v>357</v>
      </c>
      <c r="D73" s="240" t="s">
        <v>452</v>
      </c>
      <c r="E73" s="240" t="s">
        <v>453</v>
      </c>
      <c r="F73" s="240" t="s">
        <v>50</v>
      </c>
      <c r="G73" s="240" t="s">
        <v>346</v>
      </c>
      <c r="H73" s="240" t="s">
        <v>347</v>
      </c>
      <c r="I73" s="240" t="s">
        <v>283</v>
      </c>
      <c r="J73" s="240" t="s">
        <v>326</v>
      </c>
      <c r="K73" s="240" t="s">
        <v>327</v>
      </c>
      <c r="L73" s="240" t="s">
        <v>401</v>
      </c>
      <c r="M73" s="240"/>
      <c r="N73" s="240"/>
      <c r="O73" s="240"/>
      <c r="P73" s="241"/>
      <c r="Q73" s="242"/>
      <c r="R73" s="242"/>
      <c r="S73" s="240" t="s">
        <v>241</v>
      </c>
      <c r="T73" s="240" t="s">
        <v>328</v>
      </c>
      <c r="U73" s="240"/>
      <c r="V73" s="240" t="s">
        <v>358</v>
      </c>
      <c r="W73" s="240" t="s">
        <v>329</v>
      </c>
      <c r="X73" s="240" t="s">
        <v>454</v>
      </c>
      <c r="Y73" s="235" t="s">
        <v>439</v>
      </c>
      <c r="Z73" s="238" t="s">
        <v>439</v>
      </c>
    </row>
    <row r="74" spans="1:26">
      <c r="A74" s="239" t="s">
        <v>399</v>
      </c>
      <c r="B74" s="240" t="s">
        <v>435</v>
      </c>
      <c r="C74" s="240" t="s">
        <v>357</v>
      </c>
      <c r="D74" s="240" t="s">
        <v>452</v>
      </c>
      <c r="E74" s="240" t="s">
        <v>453</v>
      </c>
      <c r="F74" s="240" t="s">
        <v>50</v>
      </c>
      <c r="G74" s="240" t="s">
        <v>346</v>
      </c>
      <c r="H74" s="240" t="s">
        <v>347</v>
      </c>
      <c r="I74" s="240" t="s">
        <v>283</v>
      </c>
      <c r="J74" s="240" t="s">
        <v>326</v>
      </c>
      <c r="K74" s="240" t="s">
        <v>327</v>
      </c>
      <c r="L74" s="240" t="s">
        <v>330</v>
      </c>
      <c r="M74" s="240"/>
      <c r="N74" s="240"/>
      <c r="O74" s="240"/>
      <c r="P74" s="241"/>
      <c r="Q74" s="242"/>
      <c r="R74" s="242"/>
      <c r="S74" s="240" t="s">
        <v>241</v>
      </c>
      <c r="T74" s="240" t="s">
        <v>328</v>
      </c>
      <c r="U74" s="240"/>
      <c r="V74" s="240" t="s">
        <v>358</v>
      </c>
      <c r="W74" s="240" t="s">
        <v>329</v>
      </c>
      <c r="X74" s="240" t="s">
        <v>454</v>
      </c>
      <c r="Y74" s="235" t="s">
        <v>439</v>
      </c>
      <c r="Z74" s="238" t="s">
        <v>439</v>
      </c>
    </row>
    <row r="75" spans="1:26">
      <c r="A75" s="239" t="s">
        <v>399</v>
      </c>
      <c r="B75" s="240" t="s">
        <v>435</v>
      </c>
      <c r="C75" s="240" t="s">
        <v>357</v>
      </c>
      <c r="D75" s="240" t="s">
        <v>452</v>
      </c>
      <c r="E75" s="240" t="s">
        <v>453</v>
      </c>
      <c r="F75" s="240" t="s">
        <v>50</v>
      </c>
      <c r="G75" s="240" t="s">
        <v>346</v>
      </c>
      <c r="H75" s="240" t="s">
        <v>347</v>
      </c>
      <c r="I75" s="240" t="s">
        <v>283</v>
      </c>
      <c r="J75" s="240" t="s">
        <v>326</v>
      </c>
      <c r="K75" s="240" t="s">
        <v>219</v>
      </c>
      <c r="L75" s="240" t="s">
        <v>274</v>
      </c>
      <c r="M75" s="240" t="s">
        <v>220</v>
      </c>
      <c r="N75" s="240"/>
      <c r="O75" s="240" t="s">
        <v>272</v>
      </c>
      <c r="P75" s="241">
        <v>30168</v>
      </c>
      <c r="Q75" s="242">
        <v>3.7620000000000002E-3</v>
      </c>
      <c r="R75" s="242">
        <v>0.60519999999999996</v>
      </c>
      <c r="S75" s="240"/>
      <c r="T75" s="240" t="s">
        <v>328</v>
      </c>
      <c r="U75" s="240"/>
      <c r="V75" s="240" t="s">
        <v>358</v>
      </c>
      <c r="W75" s="240" t="s">
        <v>329</v>
      </c>
      <c r="X75" s="240" t="s">
        <v>454</v>
      </c>
      <c r="Y75" s="235" t="s">
        <v>439</v>
      </c>
      <c r="Z75" s="238" t="s">
        <v>439</v>
      </c>
    </row>
    <row r="76" spans="1:26">
      <c r="A76" s="239" t="s">
        <v>399</v>
      </c>
      <c r="B76" s="240" t="s">
        <v>435</v>
      </c>
      <c r="C76" s="240" t="s">
        <v>357</v>
      </c>
      <c r="D76" s="240" t="s">
        <v>452</v>
      </c>
      <c r="E76" s="240" t="s">
        <v>453</v>
      </c>
      <c r="F76" s="240" t="s">
        <v>50</v>
      </c>
      <c r="G76" s="240" t="s">
        <v>346</v>
      </c>
      <c r="H76" s="240" t="s">
        <v>347</v>
      </c>
      <c r="I76" s="240" t="s">
        <v>283</v>
      </c>
      <c r="J76" s="240" t="s">
        <v>326</v>
      </c>
      <c r="K76" s="240" t="s">
        <v>333</v>
      </c>
      <c r="L76" s="240" t="s">
        <v>224</v>
      </c>
      <c r="M76" s="240" t="s">
        <v>220</v>
      </c>
      <c r="N76" s="240"/>
      <c r="O76" s="240"/>
      <c r="P76" s="241"/>
      <c r="Q76" s="242"/>
      <c r="R76" s="242"/>
      <c r="S76" s="240" t="s">
        <v>241</v>
      </c>
      <c r="T76" s="240" t="s">
        <v>328</v>
      </c>
      <c r="U76" s="240"/>
      <c r="V76" s="240" t="s">
        <v>358</v>
      </c>
      <c r="W76" s="240" t="s">
        <v>329</v>
      </c>
      <c r="X76" s="240" t="s">
        <v>454</v>
      </c>
      <c r="Y76" s="235" t="s">
        <v>439</v>
      </c>
      <c r="Z76" s="238" t="s">
        <v>439</v>
      </c>
    </row>
    <row r="77" spans="1:26">
      <c r="A77" s="239" t="s">
        <v>399</v>
      </c>
      <c r="B77" s="240" t="s">
        <v>435</v>
      </c>
      <c r="C77" s="240" t="s">
        <v>357</v>
      </c>
      <c r="D77" s="240" t="s">
        <v>452</v>
      </c>
      <c r="E77" s="240" t="s">
        <v>453</v>
      </c>
      <c r="F77" s="240" t="s">
        <v>50</v>
      </c>
      <c r="G77" s="240" t="s">
        <v>346</v>
      </c>
      <c r="H77" s="240" t="s">
        <v>347</v>
      </c>
      <c r="I77" s="240" t="s">
        <v>283</v>
      </c>
      <c r="J77" s="240" t="s">
        <v>326</v>
      </c>
      <c r="K77" s="240" t="s">
        <v>333</v>
      </c>
      <c r="L77" s="240" t="s">
        <v>226</v>
      </c>
      <c r="M77" s="240"/>
      <c r="N77" s="240"/>
      <c r="O77" s="240"/>
      <c r="P77" s="241"/>
      <c r="Q77" s="242"/>
      <c r="R77" s="242"/>
      <c r="S77" s="240" t="s">
        <v>241</v>
      </c>
      <c r="T77" s="240" t="s">
        <v>328</v>
      </c>
      <c r="U77" s="240" t="s">
        <v>128</v>
      </c>
      <c r="V77" s="240" t="s">
        <v>358</v>
      </c>
      <c r="W77" s="240" t="s">
        <v>329</v>
      </c>
      <c r="X77" s="240" t="s">
        <v>454</v>
      </c>
      <c r="Y77" s="235" t="s">
        <v>439</v>
      </c>
      <c r="Z77" s="238" t="s">
        <v>439</v>
      </c>
    </row>
    <row r="78" spans="1:26">
      <c r="A78" s="239" t="s">
        <v>399</v>
      </c>
      <c r="B78" s="240" t="s">
        <v>435</v>
      </c>
      <c r="C78" s="240" t="s">
        <v>357</v>
      </c>
      <c r="D78" s="240" t="s">
        <v>452</v>
      </c>
      <c r="E78" s="240" t="s">
        <v>453</v>
      </c>
      <c r="F78" s="240" t="s">
        <v>50</v>
      </c>
      <c r="G78" s="240" t="s">
        <v>346</v>
      </c>
      <c r="H78" s="240" t="s">
        <v>347</v>
      </c>
      <c r="I78" s="240" t="s">
        <v>283</v>
      </c>
      <c r="J78" s="240" t="s">
        <v>326</v>
      </c>
      <c r="K78" s="240" t="s">
        <v>221</v>
      </c>
      <c r="L78" s="240" t="s">
        <v>334</v>
      </c>
      <c r="M78" s="240"/>
      <c r="N78" s="240"/>
      <c r="O78" s="240" t="s">
        <v>335</v>
      </c>
      <c r="P78" s="241">
        <v>925</v>
      </c>
      <c r="Q78" s="242">
        <v>2.14E-3</v>
      </c>
      <c r="R78" s="242">
        <v>0.28820000000000001</v>
      </c>
      <c r="S78" s="240"/>
      <c r="T78" s="240" t="s">
        <v>332</v>
      </c>
      <c r="U78" s="240"/>
      <c r="V78" s="240" t="s">
        <v>358</v>
      </c>
      <c r="W78" s="240" t="s">
        <v>329</v>
      </c>
      <c r="X78" s="240" t="s">
        <v>454</v>
      </c>
      <c r="Y78" s="235" t="s">
        <v>439</v>
      </c>
      <c r="Z78" s="238" t="s">
        <v>439</v>
      </c>
    </row>
    <row r="79" spans="1:26">
      <c r="A79" s="239" t="s">
        <v>399</v>
      </c>
      <c r="B79" s="240" t="s">
        <v>435</v>
      </c>
      <c r="C79" s="240" t="s">
        <v>357</v>
      </c>
      <c r="D79" s="240" t="s">
        <v>452</v>
      </c>
      <c r="E79" s="240" t="s">
        <v>453</v>
      </c>
      <c r="F79" s="240" t="s">
        <v>50</v>
      </c>
      <c r="G79" s="240" t="s">
        <v>346</v>
      </c>
      <c r="H79" s="240" t="s">
        <v>347</v>
      </c>
      <c r="I79" s="240" t="s">
        <v>283</v>
      </c>
      <c r="J79" s="240" t="s">
        <v>326</v>
      </c>
      <c r="K79" s="240" t="s">
        <v>221</v>
      </c>
      <c r="L79" s="240" t="s">
        <v>455</v>
      </c>
      <c r="M79" s="240"/>
      <c r="N79" s="240"/>
      <c r="O79" s="240"/>
      <c r="P79" s="241"/>
      <c r="Q79" s="242"/>
      <c r="R79" s="242"/>
      <c r="S79" s="240" t="s">
        <v>241</v>
      </c>
      <c r="T79" s="240" t="s">
        <v>328</v>
      </c>
      <c r="U79" s="240"/>
      <c r="V79" s="240" t="s">
        <v>358</v>
      </c>
      <c r="W79" s="240" t="s">
        <v>329</v>
      </c>
      <c r="X79" s="240" t="s">
        <v>454</v>
      </c>
      <c r="Y79" s="235" t="s">
        <v>439</v>
      </c>
      <c r="Z79" s="238" t="s">
        <v>439</v>
      </c>
    </row>
    <row r="80" spans="1:26">
      <c r="A80" s="239" t="s">
        <v>399</v>
      </c>
      <c r="B80" s="240" t="s">
        <v>435</v>
      </c>
      <c r="C80" s="240" t="s">
        <v>357</v>
      </c>
      <c r="D80" s="240" t="s">
        <v>452</v>
      </c>
      <c r="E80" s="240" t="s">
        <v>453</v>
      </c>
      <c r="F80" s="240" t="s">
        <v>50</v>
      </c>
      <c r="G80" s="240" t="s">
        <v>346</v>
      </c>
      <c r="H80" s="240" t="s">
        <v>347</v>
      </c>
      <c r="I80" s="240" t="s">
        <v>283</v>
      </c>
      <c r="J80" s="240" t="s">
        <v>326</v>
      </c>
      <c r="K80" s="240" t="s">
        <v>221</v>
      </c>
      <c r="L80" s="240" t="s">
        <v>343</v>
      </c>
      <c r="M80" s="240"/>
      <c r="N80" s="240"/>
      <c r="O80" s="240"/>
      <c r="P80" s="241"/>
      <c r="Q80" s="242"/>
      <c r="R80" s="242"/>
      <c r="S80" s="240" t="s">
        <v>241</v>
      </c>
      <c r="T80" s="240" t="s">
        <v>328</v>
      </c>
      <c r="U80" s="240" t="s">
        <v>128</v>
      </c>
      <c r="V80" s="240" t="s">
        <v>358</v>
      </c>
      <c r="W80" s="240" t="s">
        <v>329</v>
      </c>
      <c r="X80" s="240" t="s">
        <v>454</v>
      </c>
      <c r="Y80" s="235" t="s">
        <v>439</v>
      </c>
      <c r="Z80" s="238" t="s">
        <v>439</v>
      </c>
    </row>
    <row r="81" spans="1:26">
      <c r="A81" s="239" t="s">
        <v>399</v>
      </c>
      <c r="B81" s="240" t="s">
        <v>435</v>
      </c>
      <c r="C81" s="240" t="s">
        <v>357</v>
      </c>
      <c r="D81" s="240" t="s">
        <v>452</v>
      </c>
      <c r="E81" s="240" t="s">
        <v>453</v>
      </c>
      <c r="F81" s="240" t="s">
        <v>50</v>
      </c>
      <c r="G81" s="240" t="s">
        <v>346</v>
      </c>
      <c r="H81" s="240" t="s">
        <v>347</v>
      </c>
      <c r="I81" s="240" t="s">
        <v>283</v>
      </c>
      <c r="J81" s="240" t="s">
        <v>326</v>
      </c>
      <c r="K81" s="240" t="s">
        <v>221</v>
      </c>
      <c r="L81" s="240" t="s">
        <v>367</v>
      </c>
      <c r="M81" s="240"/>
      <c r="N81" s="240"/>
      <c r="O81" s="240"/>
      <c r="P81" s="241"/>
      <c r="Q81" s="242"/>
      <c r="R81" s="242"/>
      <c r="S81" s="240" t="s">
        <v>241</v>
      </c>
      <c r="T81" s="240" t="s">
        <v>328</v>
      </c>
      <c r="U81" s="240"/>
      <c r="V81" s="240" t="s">
        <v>358</v>
      </c>
      <c r="W81" s="240" t="s">
        <v>329</v>
      </c>
      <c r="X81" s="240" t="s">
        <v>454</v>
      </c>
      <c r="Y81" s="235" t="s">
        <v>439</v>
      </c>
      <c r="Z81" s="238" t="s">
        <v>439</v>
      </c>
    </row>
    <row r="82" spans="1:26">
      <c r="A82" s="239" t="s">
        <v>399</v>
      </c>
      <c r="B82" s="240" t="s">
        <v>435</v>
      </c>
      <c r="C82" s="240" t="s">
        <v>357</v>
      </c>
      <c r="D82" s="240" t="s">
        <v>452</v>
      </c>
      <c r="E82" s="240" t="s">
        <v>453</v>
      </c>
      <c r="F82" s="240" t="s">
        <v>50</v>
      </c>
      <c r="G82" s="240" t="s">
        <v>346</v>
      </c>
      <c r="H82" s="240" t="s">
        <v>347</v>
      </c>
      <c r="I82" s="240" t="s">
        <v>283</v>
      </c>
      <c r="J82" s="240" t="s">
        <v>326</v>
      </c>
      <c r="K82" s="240" t="s">
        <v>340</v>
      </c>
      <c r="L82" s="240" t="s">
        <v>4</v>
      </c>
      <c r="M82" s="240"/>
      <c r="N82" s="240"/>
      <c r="O82" s="240"/>
      <c r="P82" s="241"/>
      <c r="Q82" s="242"/>
      <c r="R82" s="242"/>
      <c r="S82" s="240" t="s">
        <v>241</v>
      </c>
      <c r="T82" s="240" t="s">
        <v>332</v>
      </c>
      <c r="U82" s="240"/>
      <c r="V82" s="240" t="s">
        <v>358</v>
      </c>
      <c r="W82" s="240" t="s">
        <v>329</v>
      </c>
      <c r="X82" s="240" t="s">
        <v>454</v>
      </c>
      <c r="Y82" s="235" t="s">
        <v>439</v>
      </c>
      <c r="Z82" s="238" t="s">
        <v>439</v>
      </c>
    </row>
    <row r="83" spans="1:26">
      <c r="A83" s="239" t="s">
        <v>399</v>
      </c>
      <c r="B83" s="240" t="s">
        <v>435</v>
      </c>
      <c r="C83" s="240" t="s">
        <v>357</v>
      </c>
      <c r="D83" s="240" t="s">
        <v>452</v>
      </c>
      <c r="E83" s="240" t="s">
        <v>453</v>
      </c>
      <c r="F83" s="240" t="s">
        <v>50</v>
      </c>
      <c r="G83" s="240" t="s">
        <v>346</v>
      </c>
      <c r="H83" s="240" t="s">
        <v>347</v>
      </c>
      <c r="I83" s="240" t="s">
        <v>283</v>
      </c>
      <c r="J83" s="240" t="s">
        <v>326</v>
      </c>
      <c r="K83" s="240" t="s">
        <v>222</v>
      </c>
      <c r="L83" s="240" t="s">
        <v>8</v>
      </c>
      <c r="M83" s="240"/>
      <c r="N83" s="240"/>
      <c r="O83" s="240" t="s">
        <v>250</v>
      </c>
      <c r="P83" s="241">
        <v>370</v>
      </c>
      <c r="Q83" s="242">
        <v>2.7569999999999999E-3</v>
      </c>
      <c r="R83" s="242">
        <v>0.34570000000000001</v>
      </c>
      <c r="S83" s="240"/>
      <c r="T83" s="240" t="s">
        <v>337</v>
      </c>
      <c r="U83" s="240"/>
      <c r="V83" s="240" t="s">
        <v>358</v>
      </c>
      <c r="W83" s="240" t="s">
        <v>329</v>
      </c>
      <c r="X83" s="240" t="s">
        <v>454</v>
      </c>
      <c r="Y83" s="235" t="s">
        <v>439</v>
      </c>
      <c r="Z83" s="238" t="s">
        <v>439</v>
      </c>
    </row>
    <row r="84" spans="1:26">
      <c r="A84" s="239" t="s">
        <v>399</v>
      </c>
      <c r="B84" s="240" t="s">
        <v>435</v>
      </c>
      <c r="C84" s="240" t="s">
        <v>357</v>
      </c>
      <c r="D84" s="240" t="s">
        <v>452</v>
      </c>
      <c r="E84" s="240" t="s">
        <v>453</v>
      </c>
      <c r="F84" s="240" t="s">
        <v>50</v>
      </c>
      <c r="G84" s="240" t="s">
        <v>346</v>
      </c>
      <c r="H84" s="240" t="s">
        <v>347</v>
      </c>
      <c r="I84" s="240" t="s">
        <v>283</v>
      </c>
      <c r="J84" s="240" t="s">
        <v>326</v>
      </c>
      <c r="K84" s="240" t="s">
        <v>338</v>
      </c>
      <c r="L84" s="240" t="s">
        <v>360</v>
      </c>
      <c r="M84" s="240"/>
      <c r="N84" s="240"/>
      <c r="O84" s="240" t="s">
        <v>273</v>
      </c>
      <c r="P84" s="241">
        <v>422352</v>
      </c>
      <c r="Q84" s="242">
        <v>1.414E-2</v>
      </c>
      <c r="R84" s="242">
        <v>2.4670000000000001</v>
      </c>
      <c r="S84" s="240"/>
      <c r="T84" s="240" t="s">
        <v>328</v>
      </c>
      <c r="U84" s="240"/>
      <c r="V84" s="240" t="s">
        <v>358</v>
      </c>
      <c r="W84" s="240" t="s">
        <v>329</v>
      </c>
      <c r="X84" s="240" t="s">
        <v>454</v>
      </c>
      <c r="Y84" s="235" t="s">
        <v>439</v>
      </c>
      <c r="Z84" s="238" t="s">
        <v>439</v>
      </c>
    </row>
    <row r="85" spans="1:26">
      <c r="A85" s="239" t="s">
        <v>399</v>
      </c>
      <c r="B85" s="240" t="s">
        <v>435</v>
      </c>
      <c r="C85" s="240" t="s">
        <v>357</v>
      </c>
      <c r="D85" s="240" t="s">
        <v>452</v>
      </c>
      <c r="E85" s="240" t="s">
        <v>453</v>
      </c>
      <c r="F85" s="240" t="s">
        <v>50</v>
      </c>
      <c r="G85" s="240" t="s">
        <v>346</v>
      </c>
      <c r="H85" s="240" t="s">
        <v>347</v>
      </c>
      <c r="I85" s="240" t="s">
        <v>283</v>
      </c>
      <c r="J85" s="240" t="s">
        <v>326</v>
      </c>
      <c r="K85" s="240" t="s">
        <v>338</v>
      </c>
      <c r="L85" s="240" t="s">
        <v>360</v>
      </c>
      <c r="M85" s="240"/>
      <c r="N85" s="240"/>
      <c r="O85" s="240" t="s">
        <v>288</v>
      </c>
      <c r="P85" s="241">
        <v>45252</v>
      </c>
      <c r="Q85" s="242">
        <v>1.4540000000000001E-2</v>
      </c>
      <c r="R85" s="242">
        <v>2.2090000000000001</v>
      </c>
      <c r="S85" s="240"/>
      <c r="T85" s="240" t="s">
        <v>328</v>
      </c>
      <c r="U85" s="240"/>
      <c r="V85" s="240" t="s">
        <v>358</v>
      </c>
      <c r="W85" s="240" t="s">
        <v>329</v>
      </c>
      <c r="X85" s="240" t="s">
        <v>454</v>
      </c>
      <c r="Y85" s="235" t="s">
        <v>439</v>
      </c>
      <c r="Z85" s="238" t="s">
        <v>439</v>
      </c>
    </row>
    <row r="86" spans="1:26">
      <c r="A86" s="239" t="s">
        <v>399</v>
      </c>
      <c r="B86" s="240" t="s">
        <v>435</v>
      </c>
      <c r="C86" s="240" t="s">
        <v>357</v>
      </c>
      <c r="D86" s="240" t="s">
        <v>452</v>
      </c>
      <c r="E86" s="240" t="s">
        <v>453</v>
      </c>
      <c r="F86" s="240" t="s">
        <v>50</v>
      </c>
      <c r="G86" s="240" t="s">
        <v>346</v>
      </c>
      <c r="H86" s="240" t="s">
        <v>347</v>
      </c>
      <c r="I86" s="240" t="s">
        <v>283</v>
      </c>
      <c r="J86" s="240" t="s">
        <v>326</v>
      </c>
      <c r="K86" s="240"/>
      <c r="L86" s="240" t="s">
        <v>223</v>
      </c>
      <c r="M86" s="240"/>
      <c r="N86" s="240"/>
      <c r="O86" s="240" t="s">
        <v>272</v>
      </c>
      <c r="P86" s="241">
        <v>555</v>
      </c>
      <c r="Q86" s="242">
        <v>2.3240000000000001E-3</v>
      </c>
      <c r="R86" s="242">
        <v>0.30180000000000001</v>
      </c>
      <c r="S86" s="240"/>
      <c r="T86" s="240" t="s">
        <v>332</v>
      </c>
      <c r="U86" s="240"/>
      <c r="V86" s="240" t="s">
        <v>358</v>
      </c>
      <c r="W86" s="240" t="s">
        <v>329</v>
      </c>
      <c r="X86" s="240" t="s">
        <v>454</v>
      </c>
      <c r="Y86" s="235" t="s">
        <v>439</v>
      </c>
      <c r="Z86" s="238" t="s">
        <v>439</v>
      </c>
    </row>
    <row r="87" spans="1:26">
      <c r="A87" s="239" t="s">
        <v>399</v>
      </c>
      <c r="B87" s="240" t="s">
        <v>435</v>
      </c>
      <c r="C87" s="240" t="s">
        <v>357</v>
      </c>
      <c r="D87" s="240" t="s">
        <v>452</v>
      </c>
      <c r="E87" s="240" t="s">
        <v>453</v>
      </c>
      <c r="F87" s="240" t="s">
        <v>50</v>
      </c>
      <c r="G87" s="240" t="s">
        <v>346</v>
      </c>
      <c r="H87" s="240" t="s">
        <v>347</v>
      </c>
      <c r="I87" s="240" t="s">
        <v>283</v>
      </c>
      <c r="J87" s="240" t="s">
        <v>326</v>
      </c>
      <c r="K87" s="240"/>
      <c r="L87" s="240" t="s">
        <v>359</v>
      </c>
      <c r="M87" s="240"/>
      <c r="N87" s="240"/>
      <c r="O87" s="240" t="s">
        <v>336</v>
      </c>
      <c r="P87" s="241">
        <v>241344</v>
      </c>
      <c r="Q87" s="242">
        <v>4.3630000000000002E-2</v>
      </c>
      <c r="R87" s="242">
        <v>6.8639999999999999</v>
      </c>
      <c r="S87" s="240"/>
      <c r="T87" s="240" t="s">
        <v>332</v>
      </c>
      <c r="U87" s="240"/>
      <c r="V87" s="240" t="s">
        <v>358</v>
      </c>
      <c r="W87" s="240" t="s">
        <v>329</v>
      </c>
      <c r="X87" s="240" t="s">
        <v>454</v>
      </c>
      <c r="Y87" s="235" t="s">
        <v>439</v>
      </c>
      <c r="Z87" s="238" t="s">
        <v>439</v>
      </c>
    </row>
    <row r="88" spans="1:26">
      <c r="A88" s="239"/>
      <c r="B88" s="240"/>
      <c r="C88" s="240"/>
      <c r="D88" s="240"/>
      <c r="E88" s="240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1"/>
      <c r="Q88" s="242"/>
      <c r="R88" s="242"/>
      <c r="S88" s="240"/>
      <c r="T88" s="240"/>
      <c r="U88" s="240"/>
      <c r="V88" s="240"/>
      <c r="W88" s="240"/>
      <c r="X88" s="240"/>
      <c r="Y88" s="235"/>
      <c r="Z88" s="238"/>
    </row>
    <row r="89" spans="1:26">
      <c r="A89" s="231" t="s">
        <v>353</v>
      </c>
      <c r="B89" s="232" t="s">
        <v>366</v>
      </c>
      <c r="C89" s="232" t="s">
        <v>306</v>
      </c>
      <c r="D89" s="232" t="s">
        <v>307</v>
      </c>
      <c r="E89" s="232" t="s">
        <v>308</v>
      </c>
      <c r="F89" s="232" t="s">
        <v>309</v>
      </c>
      <c r="G89" s="232" t="s">
        <v>253</v>
      </c>
      <c r="H89" s="232" t="s">
        <v>252</v>
      </c>
      <c r="I89" s="232" t="s">
        <v>310</v>
      </c>
      <c r="J89" s="232" t="s">
        <v>311</v>
      </c>
      <c r="K89" s="232" t="s">
        <v>312</v>
      </c>
      <c r="L89" s="232" t="s">
        <v>313</v>
      </c>
      <c r="M89" s="232" t="s">
        <v>314</v>
      </c>
      <c r="N89" s="232" t="s">
        <v>315</v>
      </c>
      <c r="O89" s="232" t="s">
        <v>316</v>
      </c>
      <c r="P89" s="232" t="s">
        <v>354</v>
      </c>
      <c r="Q89" s="232" t="s">
        <v>355</v>
      </c>
      <c r="R89" s="232" t="s">
        <v>398</v>
      </c>
      <c r="S89" s="232" t="s">
        <v>317</v>
      </c>
      <c r="T89" s="232" t="s">
        <v>318</v>
      </c>
      <c r="U89" s="232" t="s">
        <v>319</v>
      </c>
      <c r="V89" s="232" t="s">
        <v>356</v>
      </c>
      <c r="W89" s="232" t="s">
        <v>320</v>
      </c>
      <c r="X89" s="232" t="s">
        <v>321</v>
      </c>
      <c r="Y89" s="232" t="s">
        <v>322</v>
      </c>
      <c r="Z89" s="233" t="s">
        <v>323</v>
      </c>
    </row>
    <row r="90" spans="1:26">
      <c r="A90" s="239" t="s">
        <v>399</v>
      </c>
      <c r="B90" s="240" t="s">
        <v>435</v>
      </c>
      <c r="C90" s="240" t="s">
        <v>357</v>
      </c>
      <c r="D90" s="240" t="s">
        <v>456</v>
      </c>
      <c r="E90" s="240" t="s">
        <v>457</v>
      </c>
      <c r="F90" s="240" t="s">
        <v>50</v>
      </c>
      <c r="G90" s="240" t="s">
        <v>346</v>
      </c>
      <c r="H90" s="240" t="s">
        <v>347</v>
      </c>
      <c r="I90" s="240" t="s">
        <v>283</v>
      </c>
      <c r="J90" s="240" t="s">
        <v>326</v>
      </c>
      <c r="K90" s="240" t="s">
        <v>327</v>
      </c>
      <c r="L90" s="240" t="s">
        <v>401</v>
      </c>
      <c r="M90" s="240"/>
      <c r="N90" s="240"/>
      <c r="O90" s="240"/>
      <c r="P90" s="241"/>
      <c r="Q90" s="242"/>
      <c r="R90" s="242"/>
      <c r="S90" s="240" t="s">
        <v>241</v>
      </c>
      <c r="T90" s="240" t="s">
        <v>328</v>
      </c>
      <c r="U90" s="240"/>
      <c r="V90" s="240" t="s">
        <v>358</v>
      </c>
      <c r="W90" s="240" t="s">
        <v>329</v>
      </c>
      <c r="X90" s="240" t="s">
        <v>458</v>
      </c>
      <c r="Y90" s="235" t="s">
        <v>439</v>
      </c>
      <c r="Z90" s="238" t="s">
        <v>439</v>
      </c>
    </row>
    <row r="91" spans="1:26">
      <c r="A91" s="239" t="s">
        <v>399</v>
      </c>
      <c r="B91" s="240" t="s">
        <v>435</v>
      </c>
      <c r="C91" s="240" t="s">
        <v>357</v>
      </c>
      <c r="D91" s="240" t="s">
        <v>456</v>
      </c>
      <c r="E91" s="240" t="s">
        <v>457</v>
      </c>
      <c r="F91" s="240" t="s">
        <v>50</v>
      </c>
      <c r="G91" s="240" t="s">
        <v>346</v>
      </c>
      <c r="H91" s="240" t="s">
        <v>347</v>
      </c>
      <c r="I91" s="240" t="s">
        <v>283</v>
      </c>
      <c r="J91" s="240" t="s">
        <v>326</v>
      </c>
      <c r="K91" s="240" t="s">
        <v>327</v>
      </c>
      <c r="L91" s="240" t="s">
        <v>459</v>
      </c>
      <c r="M91" s="240"/>
      <c r="N91" s="240"/>
      <c r="O91" s="240" t="s">
        <v>241</v>
      </c>
      <c r="P91" s="241">
        <v>370</v>
      </c>
      <c r="Q91" s="242">
        <v>3.4489999999999998E-4</v>
      </c>
      <c r="R91" s="242">
        <v>2.7279999999999999E-2</v>
      </c>
      <c r="S91" s="240"/>
      <c r="T91" s="240" t="s">
        <v>328</v>
      </c>
      <c r="U91" s="240"/>
      <c r="V91" s="240" t="s">
        <v>358</v>
      </c>
      <c r="W91" s="240" t="s">
        <v>329</v>
      </c>
      <c r="X91" s="240" t="s">
        <v>458</v>
      </c>
      <c r="Y91" s="235" t="s">
        <v>439</v>
      </c>
      <c r="Z91" s="238" t="s">
        <v>439</v>
      </c>
    </row>
    <row r="92" spans="1:26">
      <c r="A92" s="239" t="s">
        <v>399</v>
      </c>
      <c r="B92" s="240" t="s">
        <v>435</v>
      </c>
      <c r="C92" s="240" t="s">
        <v>357</v>
      </c>
      <c r="D92" s="240" t="s">
        <v>456</v>
      </c>
      <c r="E92" s="240" t="s">
        <v>457</v>
      </c>
      <c r="F92" s="240" t="s">
        <v>50</v>
      </c>
      <c r="G92" s="240" t="s">
        <v>346</v>
      </c>
      <c r="H92" s="240" t="s">
        <v>347</v>
      </c>
      <c r="I92" s="240" t="s">
        <v>283</v>
      </c>
      <c r="J92" s="240" t="s">
        <v>326</v>
      </c>
      <c r="K92" s="240" t="s">
        <v>327</v>
      </c>
      <c r="L92" s="240" t="s">
        <v>460</v>
      </c>
      <c r="M92" s="240"/>
      <c r="N92" s="240"/>
      <c r="O92" s="240"/>
      <c r="P92" s="241"/>
      <c r="Q92" s="242"/>
      <c r="R92" s="242"/>
      <c r="S92" s="240" t="s">
        <v>241</v>
      </c>
      <c r="T92" s="240" t="s">
        <v>328</v>
      </c>
      <c r="U92" s="240"/>
      <c r="V92" s="240" t="s">
        <v>358</v>
      </c>
      <c r="W92" s="240" t="s">
        <v>329</v>
      </c>
      <c r="X92" s="240" t="s">
        <v>458</v>
      </c>
      <c r="Y92" s="235" t="s">
        <v>439</v>
      </c>
      <c r="Z92" s="238" t="s">
        <v>439</v>
      </c>
    </row>
    <row r="93" spans="1:26">
      <c r="A93" s="239" t="s">
        <v>399</v>
      </c>
      <c r="B93" s="240" t="s">
        <v>435</v>
      </c>
      <c r="C93" s="240" t="s">
        <v>357</v>
      </c>
      <c r="D93" s="240" t="s">
        <v>456</v>
      </c>
      <c r="E93" s="240" t="s">
        <v>457</v>
      </c>
      <c r="F93" s="240" t="s">
        <v>50</v>
      </c>
      <c r="G93" s="240" t="s">
        <v>346</v>
      </c>
      <c r="H93" s="240" t="s">
        <v>347</v>
      </c>
      <c r="I93" s="240" t="s">
        <v>283</v>
      </c>
      <c r="J93" s="240" t="s">
        <v>326</v>
      </c>
      <c r="K93" s="240" t="s">
        <v>327</v>
      </c>
      <c r="L93" s="240" t="s">
        <v>461</v>
      </c>
      <c r="M93" s="240"/>
      <c r="N93" s="240"/>
      <c r="O93" s="240"/>
      <c r="P93" s="241"/>
      <c r="Q93" s="242"/>
      <c r="R93" s="242"/>
      <c r="S93" s="240" t="s">
        <v>241</v>
      </c>
      <c r="T93" s="240" t="s">
        <v>328</v>
      </c>
      <c r="U93" s="240"/>
      <c r="V93" s="240" t="s">
        <v>358</v>
      </c>
      <c r="W93" s="240" t="s">
        <v>329</v>
      </c>
      <c r="X93" s="240" t="s">
        <v>458</v>
      </c>
      <c r="Y93" s="235" t="s">
        <v>439</v>
      </c>
      <c r="Z93" s="238" t="s">
        <v>439</v>
      </c>
    </row>
    <row r="94" spans="1:26">
      <c r="A94" s="239" t="s">
        <v>399</v>
      </c>
      <c r="B94" s="240" t="s">
        <v>435</v>
      </c>
      <c r="C94" s="240" t="s">
        <v>357</v>
      </c>
      <c r="D94" s="240" t="s">
        <v>456</v>
      </c>
      <c r="E94" s="240" t="s">
        <v>457</v>
      </c>
      <c r="F94" s="240" t="s">
        <v>50</v>
      </c>
      <c r="G94" s="240" t="s">
        <v>346</v>
      </c>
      <c r="H94" s="240" t="s">
        <v>347</v>
      </c>
      <c r="I94" s="240" t="s">
        <v>283</v>
      </c>
      <c r="J94" s="240" t="s">
        <v>326</v>
      </c>
      <c r="K94" s="240" t="s">
        <v>327</v>
      </c>
      <c r="L94" s="240" t="s">
        <v>344</v>
      </c>
      <c r="M94" s="240"/>
      <c r="N94" s="240"/>
      <c r="O94" s="240"/>
      <c r="P94" s="241"/>
      <c r="Q94" s="242"/>
      <c r="R94" s="242"/>
      <c r="S94" s="240" t="s">
        <v>241</v>
      </c>
      <c r="T94" s="240" t="s">
        <v>328</v>
      </c>
      <c r="U94" s="240"/>
      <c r="V94" s="240" t="s">
        <v>358</v>
      </c>
      <c r="W94" s="240" t="s">
        <v>329</v>
      </c>
      <c r="X94" s="240" t="s">
        <v>458</v>
      </c>
      <c r="Y94" s="235" t="s">
        <v>439</v>
      </c>
      <c r="Z94" s="238" t="s">
        <v>439</v>
      </c>
    </row>
    <row r="95" spans="1:26">
      <c r="A95" s="239" t="s">
        <v>399</v>
      </c>
      <c r="B95" s="240" t="s">
        <v>435</v>
      </c>
      <c r="C95" s="240" t="s">
        <v>357</v>
      </c>
      <c r="D95" s="240" t="s">
        <v>456</v>
      </c>
      <c r="E95" s="240" t="s">
        <v>457</v>
      </c>
      <c r="F95" s="240" t="s">
        <v>50</v>
      </c>
      <c r="G95" s="240" t="s">
        <v>346</v>
      </c>
      <c r="H95" s="240" t="s">
        <v>347</v>
      </c>
      <c r="I95" s="240" t="s">
        <v>283</v>
      </c>
      <c r="J95" s="240" t="s">
        <v>326</v>
      </c>
      <c r="K95" s="240" t="s">
        <v>327</v>
      </c>
      <c r="L95" s="240" t="s">
        <v>263</v>
      </c>
      <c r="M95" s="240"/>
      <c r="N95" s="240"/>
      <c r="O95" s="240" t="s">
        <v>241</v>
      </c>
      <c r="P95" s="241">
        <v>17575</v>
      </c>
      <c r="Q95" s="242">
        <v>1.1730000000000001E-2</v>
      </c>
      <c r="R95" s="242">
        <v>0.98809999999999998</v>
      </c>
      <c r="S95" s="240"/>
      <c r="T95" s="240" t="s">
        <v>328</v>
      </c>
      <c r="U95" s="240"/>
      <c r="V95" s="240" t="s">
        <v>358</v>
      </c>
      <c r="W95" s="240" t="s">
        <v>329</v>
      </c>
      <c r="X95" s="240" t="s">
        <v>458</v>
      </c>
      <c r="Y95" s="235" t="s">
        <v>439</v>
      </c>
      <c r="Z95" s="238" t="s">
        <v>439</v>
      </c>
    </row>
    <row r="96" spans="1:26">
      <c r="A96" s="239" t="s">
        <v>399</v>
      </c>
      <c r="B96" s="240" t="s">
        <v>435</v>
      </c>
      <c r="C96" s="240" t="s">
        <v>357</v>
      </c>
      <c r="D96" s="240" t="s">
        <v>456</v>
      </c>
      <c r="E96" s="240" t="s">
        <v>457</v>
      </c>
      <c r="F96" s="240" t="s">
        <v>50</v>
      </c>
      <c r="G96" s="240" t="s">
        <v>346</v>
      </c>
      <c r="H96" s="240" t="s">
        <v>347</v>
      </c>
      <c r="I96" s="240" t="s">
        <v>283</v>
      </c>
      <c r="J96" s="240" t="s">
        <v>326</v>
      </c>
      <c r="K96" s="240" t="s">
        <v>327</v>
      </c>
      <c r="L96" s="240" t="s">
        <v>57</v>
      </c>
      <c r="M96" s="240"/>
      <c r="N96" s="240"/>
      <c r="O96" s="240" t="s">
        <v>272</v>
      </c>
      <c r="P96" s="241">
        <v>2220</v>
      </c>
      <c r="Q96" s="242">
        <v>6.2739999999999999E-5</v>
      </c>
      <c r="R96" s="242">
        <v>9.6080000000000002E-3</v>
      </c>
      <c r="S96" s="240"/>
      <c r="T96" s="240" t="s">
        <v>328</v>
      </c>
      <c r="U96" s="240"/>
      <c r="V96" s="240" t="s">
        <v>358</v>
      </c>
      <c r="W96" s="240" t="s">
        <v>329</v>
      </c>
      <c r="X96" s="240" t="s">
        <v>458</v>
      </c>
      <c r="Y96" s="235" t="s">
        <v>439</v>
      </c>
      <c r="Z96" s="238" t="s">
        <v>439</v>
      </c>
    </row>
    <row r="97" spans="1:26">
      <c r="A97" s="239" t="s">
        <v>399</v>
      </c>
      <c r="B97" s="240" t="s">
        <v>435</v>
      </c>
      <c r="C97" s="240" t="s">
        <v>357</v>
      </c>
      <c r="D97" s="240" t="s">
        <v>456</v>
      </c>
      <c r="E97" s="240" t="s">
        <v>457</v>
      </c>
      <c r="F97" s="240" t="s">
        <v>50</v>
      </c>
      <c r="G97" s="240" t="s">
        <v>346</v>
      </c>
      <c r="H97" s="240" t="s">
        <v>347</v>
      </c>
      <c r="I97" s="240" t="s">
        <v>283</v>
      </c>
      <c r="J97" s="240" t="s">
        <v>326</v>
      </c>
      <c r="K97" s="240" t="s">
        <v>327</v>
      </c>
      <c r="L97" s="240" t="s">
        <v>462</v>
      </c>
      <c r="M97" s="240"/>
      <c r="N97" s="240"/>
      <c r="O97" s="240"/>
      <c r="P97" s="241"/>
      <c r="Q97" s="242"/>
      <c r="R97" s="242"/>
      <c r="S97" s="240" t="s">
        <v>241</v>
      </c>
      <c r="T97" s="240" t="s">
        <v>328</v>
      </c>
      <c r="U97" s="240"/>
      <c r="V97" s="240" t="s">
        <v>358</v>
      </c>
      <c r="W97" s="240" t="s">
        <v>329</v>
      </c>
      <c r="X97" s="240" t="s">
        <v>458</v>
      </c>
      <c r="Y97" s="235" t="s">
        <v>439</v>
      </c>
      <c r="Z97" s="238" t="s">
        <v>439</v>
      </c>
    </row>
    <row r="98" spans="1:26">
      <c r="A98" s="239" t="s">
        <v>399</v>
      </c>
      <c r="B98" s="240" t="s">
        <v>435</v>
      </c>
      <c r="C98" s="240" t="s">
        <v>357</v>
      </c>
      <c r="D98" s="240" t="s">
        <v>456</v>
      </c>
      <c r="E98" s="240" t="s">
        <v>457</v>
      </c>
      <c r="F98" s="240" t="s">
        <v>50</v>
      </c>
      <c r="G98" s="240" t="s">
        <v>346</v>
      </c>
      <c r="H98" s="240" t="s">
        <v>347</v>
      </c>
      <c r="I98" s="240" t="s">
        <v>283</v>
      </c>
      <c r="J98" s="240" t="s">
        <v>326</v>
      </c>
      <c r="K98" s="240" t="s">
        <v>225</v>
      </c>
      <c r="L98" s="240" t="s">
        <v>369</v>
      </c>
      <c r="M98" s="240" t="s">
        <v>220</v>
      </c>
      <c r="N98" s="240"/>
      <c r="O98" s="240" t="s">
        <v>241</v>
      </c>
      <c r="P98" s="241">
        <v>45252</v>
      </c>
      <c r="Q98" s="242">
        <v>8.5249999999999996E-4</v>
      </c>
      <c r="R98" s="242">
        <v>0.15390000000000001</v>
      </c>
      <c r="S98" s="240"/>
      <c r="T98" s="240" t="s">
        <v>337</v>
      </c>
      <c r="U98" s="240"/>
      <c r="V98" s="240" t="s">
        <v>358</v>
      </c>
      <c r="W98" s="240" t="s">
        <v>329</v>
      </c>
      <c r="X98" s="240" t="s">
        <v>458</v>
      </c>
      <c r="Y98" s="235" t="s">
        <v>439</v>
      </c>
      <c r="Z98" s="238" t="s">
        <v>439</v>
      </c>
    </row>
    <row r="99" spans="1:26">
      <c r="A99" s="239" t="s">
        <v>399</v>
      </c>
      <c r="B99" s="240" t="s">
        <v>435</v>
      </c>
      <c r="C99" s="240" t="s">
        <v>357</v>
      </c>
      <c r="D99" s="240" t="s">
        <v>456</v>
      </c>
      <c r="E99" s="240" t="s">
        <v>457</v>
      </c>
      <c r="F99" s="240" t="s">
        <v>50</v>
      </c>
      <c r="G99" s="240" t="s">
        <v>346</v>
      </c>
      <c r="H99" s="240" t="s">
        <v>347</v>
      </c>
      <c r="I99" s="240" t="s">
        <v>283</v>
      </c>
      <c r="J99" s="240" t="s">
        <v>326</v>
      </c>
      <c r="K99" s="240" t="s">
        <v>333</v>
      </c>
      <c r="L99" s="240" t="s">
        <v>224</v>
      </c>
      <c r="M99" s="240" t="s">
        <v>220</v>
      </c>
      <c r="N99" s="240"/>
      <c r="O99" s="240" t="s">
        <v>250</v>
      </c>
      <c r="P99" s="241">
        <v>5658</v>
      </c>
      <c r="Q99" s="242">
        <v>3.9969999999999997E-3</v>
      </c>
      <c r="R99" s="242">
        <v>0.68689999999999996</v>
      </c>
      <c r="S99" s="240"/>
      <c r="T99" s="240" t="s">
        <v>328</v>
      </c>
      <c r="U99" s="240"/>
      <c r="V99" s="240" t="s">
        <v>358</v>
      </c>
      <c r="W99" s="240" t="s">
        <v>329</v>
      </c>
      <c r="X99" s="240" t="s">
        <v>458</v>
      </c>
      <c r="Y99" s="235" t="s">
        <v>439</v>
      </c>
      <c r="Z99" s="238" t="s">
        <v>439</v>
      </c>
    </row>
    <row r="100" spans="1:26">
      <c r="A100" s="239" t="s">
        <v>399</v>
      </c>
      <c r="B100" s="240" t="s">
        <v>435</v>
      </c>
      <c r="C100" s="240" t="s">
        <v>357</v>
      </c>
      <c r="D100" s="240" t="s">
        <v>456</v>
      </c>
      <c r="E100" s="240" t="s">
        <v>457</v>
      </c>
      <c r="F100" s="240" t="s">
        <v>50</v>
      </c>
      <c r="G100" s="240" t="s">
        <v>346</v>
      </c>
      <c r="H100" s="240" t="s">
        <v>347</v>
      </c>
      <c r="I100" s="240" t="s">
        <v>283</v>
      </c>
      <c r="J100" s="240" t="s">
        <v>326</v>
      </c>
      <c r="K100" s="240" t="s">
        <v>333</v>
      </c>
      <c r="L100" s="240" t="s">
        <v>228</v>
      </c>
      <c r="M100" s="240" t="s">
        <v>220</v>
      </c>
      <c r="N100" s="240"/>
      <c r="O100" s="240"/>
      <c r="P100" s="241"/>
      <c r="Q100" s="242"/>
      <c r="R100" s="242"/>
      <c r="S100" s="240" t="s">
        <v>241</v>
      </c>
      <c r="T100" s="240" t="s">
        <v>328</v>
      </c>
      <c r="U100" s="240"/>
      <c r="V100" s="240" t="s">
        <v>358</v>
      </c>
      <c r="W100" s="240" t="s">
        <v>329</v>
      </c>
      <c r="X100" s="240" t="s">
        <v>458</v>
      </c>
      <c r="Y100" s="235" t="s">
        <v>439</v>
      </c>
      <c r="Z100" s="238" t="s">
        <v>439</v>
      </c>
    </row>
    <row r="101" spans="1:26">
      <c r="A101" s="239" t="s">
        <v>399</v>
      </c>
      <c r="B101" s="240" t="s">
        <v>435</v>
      </c>
      <c r="C101" s="240" t="s">
        <v>357</v>
      </c>
      <c r="D101" s="240" t="s">
        <v>456</v>
      </c>
      <c r="E101" s="240" t="s">
        <v>457</v>
      </c>
      <c r="F101" s="240" t="s">
        <v>50</v>
      </c>
      <c r="G101" s="240" t="s">
        <v>346</v>
      </c>
      <c r="H101" s="240" t="s">
        <v>347</v>
      </c>
      <c r="I101" s="240" t="s">
        <v>283</v>
      </c>
      <c r="J101" s="240" t="s">
        <v>326</v>
      </c>
      <c r="K101" s="240" t="s">
        <v>333</v>
      </c>
      <c r="L101" s="240" t="s">
        <v>226</v>
      </c>
      <c r="M101" s="240"/>
      <c r="N101" s="240"/>
      <c r="O101" s="240"/>
      <c r="P101" s="241"/>
      <c r="Q101" s="242"/>
      <c r="R101" s="242"/>
      <c r="S101" s="240" t="s">
        <v>241</v>
      </c>
      <c r="T101" s="240" t="s">
        <v>328</v>
      </c>
      <c r="U101" s="240" t="s">
        <v>128</v>
      </c>
      <c r="V101" s="240" t="s">
        <v>358</v>
      </c>
      <c r="W101" s="240" t="s">
        <v>329</v>
      </c>
      <c r="X101" s="240" t="s">
        <v>458</v>
      </c>
      <c r="Y101" s="235" t="s">
        <v>439</v>
      </c>
      <c r="Z101" s="238" t="s">
        <v>439</v>
      </c>
    </row>
    <row r="102" spans="1:26">
      <c r="A102" s="239" t="s">
        <v>399</v>
      </c>
      <c r="B102" s="240" t="s">
        <v>435</v>
      </c>
      <c r="C102" s="240" t="s">
        <v>357</v>
      </c>
      <c r="D102" s="240" t="s">
        <v>456</v>
      </c>
      <c r="E102" s="240" t="s">
        <v>457</v>
      </c>
      <c r="F102" s="240" t="s">
        <v>50</v>
      </c>
      <c r="G102" s="240" t="s">
        <v>346</v>
      </c>
      <c r="H102" s="240" t="s">
        <v>347</v>
      </c>
      <c r="I102" s="240" t="s">
        <v>283</v>
      </c>
      <c r="J102" s="240" t="s">
        <v>326</v>
      </c>
      <c r="K102" s="240" t="s">
        <v>221</v>
      </c>
      <c r="L102" s="240" t="s">
        <v>402</v>
      </c>
      <c r="M102" s="240"/>
      <c r="N102" s="240"/>
      <c r="O102" s="240"/>
      <c r="P102" s="241"/>
      <c r="Q102" s="242"/>
      <c r="R102" s="242"/>
      <c r="S102" s="240" t="s">
        <v>241</v>
      </c>
      <c r="T102" s="240" t="s">
        <v>328</v>
      </c>
      <c r="U102" s="240" t="s">
        <v>128</v>
      </c>
      <c r="V102" s="240" t="s">
        <v>358</v>
      </c>
      <c r="W102" s="240" t="s">
        <v>329</v>
      </c>
      <c r="X102" s="240" t="s">
        <v>458</v>
      </c>
      <c r="Y102" s="235" t="s">
        <v>439</v>
      </c>
      <c r="Z102" s="238" t="s">
        <v>439</v>
      </c>
    </row>
    <row r="103" spans="1:26">
      <c r="A103" s="239" t="s">
        <v>399</v>
      </c>
      <c r="B103" s="240" t="s">
        <v>435</v>
      </c>
      <c r="C103" s="240" t="s">
        <v>357</v>
      </c>
      <c r="D103" s="240" t="s">
        <v>456</v>
      </c>
      <c r="E103" s="240" t="s">
        <v>457</v>
      </c>
      <c r="F103" s="240" t="s">
        <v>50</v>
      </c>
      <c r="G103" s="240" t="s">
        <v>346</v>
      </c>
      <c r="H103" s="240" t="s">
        <v>347</v>
      </c>
      <c r="I103" s="240" t="s">
        <v>283</v>
      </c>
      <c r="J103" s="240" t="s">
        <v>326</v>
      </c>
      <c r="K103" s="240" t="s">
        <v>221</v>
      </c>
      <c r="L103" s="240" t="s">
        <v>334</v>
      </c>
      <c r="M103" s="240"/>
      <c r="N103" s="240"/>
      <c r="O103" s="240" t="s">
        <v>335</v>
      </c>
      <c r="P103" s="241">
        <v>555</v>
      </c>
      <c r="Q103" s="242">
        <v>1.284E-3</v>
      </c>
      <c r="R103" s="242">
        <v>0.1729</v>
      </c>
      <c r="S103" s="240"/>
      <c r="T103" s="240" t="s">
        <v>332</v>
      </c>
      <c r="U103" s="240"/>
      <c r="V103" s="240" t="s">
        <v>358</v>
      </c>
      <c r="W103" s="240" t="s">
        <v>329</v>
      </c>
      <c r="X103" s="240" t="s">
        <v>458</v>
      </c>
      <c r="Y103" s="235" t="s">
        <v>439</v>
      </c>
      <c r="Z103" s="238" t="s">
        <v>439</v>
      </c>
    </row>
    <row r="104" spans="1:26">
      <c r="A104" s="239" t="s">
        <v>399</v>
      </c>
      <c r="B104" s="240" t="s">
        <v>435</v>
      </c>
      <c r="C104" s="240" t="s">
        <v>357</v>
      </c>
      <c r="D104" s="240" t="s">
        <v>456</v>
      </c>
      <c r="E104" s="240" t="s">
        <v>457</v>
      </c>
      <c r="F104" s="240" t="s">
        <v>50</v>
      </c>
      <c r="G104" s="240" t="s">
        <v>346</v>
      </c>
      <c r="H104" s="240" t="s">
        <v>347</v>
      </c>
      <c r="I104" s="240" t="s">
        <v>283</v>
      </c>
      <c r="J104" s="240" t="s">
        <v>326</v>
      </c>
      <c r="K104" s="240" t="s">
        <v>221</v>
      </c>
      <c r="L104" s="240" t="s">
        <v>7</v>
      </c>
      <c r="M104" s="240"/>
      <c r="N104" s="240"/>
      <c r="O104" s="240" t="s">
        <v>241</v>
      </c>
      <c r="P104" s="241">
        <v>45252</v>
      </c>
      <c r="Q104" s="242">
        <v>5.9690000000000003E-3</v>
      </c>
      <c r="R104" s="242">
        <v>0.95709999999999995</v>
      </c>
      <c r="S104" s="240"/>
      <c r="T104" s="240" t="s">
        <v>328</v>
      </c>
      <c r="U104" s="240"/>
      <c r="V104" s="240" t="s">
        <v>358</v>
      </c>
      <c r="W104" s="240" t="s">
        <v>329</v>
      </c>
      <c r="X104" s="240" t="s">
        <v>458</v>
      </c>
      <c r="Y104" s="235" t="s">
        <v>439</v>
      </c>
      <c r="Z104" s="238" t="s">
        <v>439</v>
      </c>
    </row>
    <row r="105" spans="1:26">
      <c r="A105" s="239" t="s">
        <v>399</v>
      </c>
      <c r="B105" s="240" t="s">
        <v>435</v>
      </c>
      <c r="C105" s="240" t="s">
        <v>357</v>
      </c>
      <c r="D105" s="240" t="s">
        <v>456</v>
      </c>
      <c r="E105" s="240" t="s">
        <v>457</v>
      </c>
      <c r="F105" s="240" t="s">
        <v>50</v>
      </c>
      <c r="G105" s="240" t="s">
        <v>346</v>
      </c>
      <c r="H105" s="240" t="s">
        <v>347</v>
      </c>
      <c r="I105" s="240" t="s">
        <v>283</v>
      </c>
      <c r="J105" s="240" t="s">
        <v>326</v>
      </c>
      <c r="K105" s="240" t="s">
        <v>221</v>
      </c>
      <c r="L105" s="240" t="s">
        <v>58</v>
      </c>
      <c r="M105" s="240"/>
      <c r="N105" s="240"/>
      <c r="O105" s="240" t="s">
        <v>241</v>
      </c>
      <c r="P105" s="241">
        <v>1295</v>
      </c>
      <c r="Q105" s="242">
        <v>1.622E-3</v>
      </c>
      <c r="R105" s="242">
        <v>0.2268</v>
      </c>
      <c r="S105" s="240"/>
      <c r="T105" s="240" t="s">
        <v>332</v>
      </c>
      <c r="U105" s="240"/>
      <c r="V105" s="240" t="s">
        <v>358</v>
      </c>
      <c r="W105" s="240" t="s">
        <v>329</v>
      </c>
      <c r="X105" s="240" t="s">
        <v>458</v>
      </c>
      <c r="Y105" s="235" t="s">
        <v>439</v>
      </c>
      <c r="Z105" s="238" t="s">
        <v>439</v>
      </c>
    </row>
    <row r="106" spans="1:26">
      <c r="A106" s="239" t="s">
        <v>399</v>
      </c>
      <c r="B106" s="240" t="s">
        <v>435</v>
      </c>
      <c r="C106" s="240" t="s">
        <v>357</v>
      </c>
      <c r="D106" s="240" t="s">
        <v>456</v>
      </c>
      <c r="E106" s="240" t="s">
        <v>457</v>
      </c>
      <c r="F106" s="240" t="s">
        <v>50</v>
      </c>
      <c r="G106" s="240" t="s">
        <v>346</v>
      </c>
      <c r="H106" s="240" t="s">
        <v>347</v>
      </c>
      <c r="I106" s="240" t="s">
        <v>283</v>
      </c>
      <c r="J106" s="240" t="s">
        <v>326</v>
      </c>
      <c r="K106" s="240" t="s">
        <v>221</v>
      </c>
      <c r="L106" s="240" t="s">
        <v>343</v>
      </c>
      <c r="M106" s="240"/>
      <c r="N106" s="240"/>
      <c r="O106" s="240"/>
      <c r="P106" s="241"/>
      <c r="Q106" s="242"/>
      <c r="R106" s="242"/>
      <c r="S106" s="240" t="s">
        <v>241</v>
      </c>
      <c r="T106" s="240" t="s">
        <v>328</v>
      </c>
      <c r="U106" s="240" t="s">
        <v>128</v>
      </c>
      <c r="V106" s="240" t="s">
        <v>358</v>
      </c>
      <c r="W106" s="240" t="s">
        <v>329</v>
      </c>
      <c r="X106" s="240" t="s">
        <v>458</v>
      </c>
      <c r="Y106" s="235" t="s">
        <v>439</v>
      </c>
      <c r="Z106" s="238" t="s">
        <v>439</v>
      </c>
    </row>
    <row r="107" spans="1:26">
      <c r="A107" s="239" t="s">
        <v>399</v>
      </c>
      <c r="B107" s="240" t="s">
        <v>435</v>
      </c>
      <c r="C107" s="240" t="s">
        <v>357</v>
      </c>
      <c r="D107" s="240" t="s">
        <v>456</v>
      </c>
      <c r="E107" s="240" t="s">
        <v>457</v>
      </c>
      <c r="F107" s="240" t="s">
        <v>50</v>
      </c>
      <c r="G107" s="240" t="s">
        <v>346</v>
      </c>
      <c r="H107" s="240" t="s">
        <v>347</v>
      </c>
      <c r="I107" s="240" t="s">
        <v>283</v>
      </c>
      <c r="J107" s="240" t="s">
        <v>326</v>
      </c>
      <c r="K107" s="240" t="s">
        <v>221</v>
      </c>
      <c r="L107" s="240" t="s">
        <v>463</v>
      </c>
      <c r="M107" s="240" t="s">
        <v>464</v>
      </c>
      <c r="N107" s="240"/>
      <c r="O107" s="240"/>
      <c r="P107" s="241"/>
      <c r="Q107" s="242"/>
      <c r="R107" s="242"/>
      <c r="S107" s="240" t="s">
        <v>241</v>
      </c>
      <c r="T107" s="240" t="s">
        <v>328</v>
      </c>
      <c r="U107" s="240"/>
      <c r="V107" s="240" t="s">
        <v>358</v>
      </c>
      <c r="W107" s="240" t="s">
        <v>329</v>
      </c>
      <c r="X107" s="240" t="s">
        <v>458</v>
      </c>
      <c r="Y107" s="235" t="s">
        <v>439</v>
      </c>
      <c r="Z107" s="238" t="s">
        <v>439</v>
      </c>
    </row>
    <row r="108" spans="1:26">
      <c r="A108" s="239" t="s">
        <v>399</v>
      </c>
      <c r="B108" s="240" t="s">
        <v>435</v>
      </c>
      <c r="C108" s="240" t="s">
        <v>357</v>
      </c>
      <c r="D108" s="240" t="s">
        <v>456</v>
      </c>
      <c r="E108" s="240" t="s">
        <v>457</v>
      </c>
      <c r="F108" s="240" t="s">
        <v>50</v>
      </c>
      <c r="G108" s="240" t="s">
        <v>346</v>
      </c>
      <c r="H108" s="240" t="s">
        <v>347</v>
      </c>
      <c r="I108" s="240" t="s">
        <v>283</v>
      </c>
      <c r="J108" s="240" t="s">
        <v>326</v>
      </c>
      <c r="K108" s="240" t="s">
        <v>221</v>
      </c>
      <c r="L108" s="240" t="s">
        <v>367</v>
      </c>
      <c r="M108" s="240"/>
      <c r="N108" s="240"/>
      <c r="O108" s="240"/>
      <c r="P108" s="241"/>
      <c r="Q108" s="242"/>
      <c r="R108" s="242"/>
      <c r="S108" s="240" t="s">
        <v>241</v>
      </c>
      <c r="T108" s="240" t="s">
        <v>328</v>
      </c>
      <c r="U108" s="240"/>
      <c r="V108" s="240" t="s">
        <v>358</v>
      </c>
      <c r="W108" s="240" t="s">
        <v>329</v>
      </c>
      <c r="X108" s="240" t="s">
        <v>458</v>
      </c>
      <c r="Y108" s="235" t="s">
        <v>439</v>
      </c>
      <c r="Z108" s="238" t="s">
        <v>439</v>
      </c>
    </row>
    <row r="109" spans="1:26">
      <c r="A109" s="239" t="s">
        <v>399</v>
      </c>
      <c r="B109" s="240" t="s">
        <v>435</v>
      </c>
      <c r="C109" s="240" t="s">
        <v>357</v>
      </c>
      <c r="D109" s="240" t="s">
        <v>456</v>
      </c>
      <c r="E109" s="240" t="s">
        <v>457</v>
      </c>
      <c r="F109" s="240" t="s">
        <v>50</v>
      </c>
      <c r="G109" s="240" t="s">
        <v>346</v>
      </c>
      <c r="H109" s="240" t="s">
        <v>347</v>
      </c>
      <c r="I109" s="240" t="s">
        <v>283</v>
      </c>
      <c r="J109" s="240" t="s">
        <v>326</v>
      </c>
      <c r="K109" s="240" t="s">
        <v>340</v>
      </c>
      <c r="L109" s="240" t="s">
        <v>4</v>
      </c>
      <c r="M109" s="240"/>
      <c r="N109" s="240"/>
      <c r="O109" s="240"/>
      <c r="P109" s="241"/>
      <c r="Q109" s="242"/>
      <c r="R109" s="242"/>
      <c r="S109" s="240" t="s">
        <v>241</v>
      </c>
      <c r="T109" s="240" t="s">
        <v>332</v>
      </c>
      <c r="U109" s="240"/>
      <c r="V109" s="240" t="s">
        <v>358</v>
      </c>
      <c r="W109" s="240" t="s">
        <v>329</v>
      </c>
      <c r="X109" s="240" t="s">
        <v>458</v>
      </c>
      <c r="Y109" s="235" t="s">
        <v>439</v>
      </c>
      <c r="Z109" s="238" t="s">
        <v>439</v>
      </c>
    </row>
    <row r="110" spans="1:26">
      <c r="A110" s="239" t="s">
        <v>399</v>
      </c>
      <c r="B110" s="240" t="s">
        <v>435</v>
      </c>
      <c r="C110" s="240" t="s">
        <v>357</v>
      </c>
      <c r="D110" s="240" t="s">
        <v>456</v>
      </c>
      <c r="E110" s="240" t="s">
        <v>457</v>
      </c>
      <c r="F110" s="240" t="s">
        <v>50</v>
      </c>
      <c r="G110" s="240" t="s">
        <v>346</v>
      </c>
      <c r="H110" s="240" t="s">
        <v>347</v>
      </c>
      <c r="I110" s="240" t="s">
        <v>283</v>
      </c>
      <c r="J110" s="240" t="s">
        <v>326</v>
      </c>
      <c r="K110" s="240" t="s">
        <v>222</v>
      </c>
      <c r="L110" s="240" t="s">
        <v>8</v>
      </c>
      <c r="M110" s="240"/>
      <c r="N110" s="240"/>
      <c r="O110" s="240" t="s">
        <v>250</v>
      </c>
      <c r="P110" s="241">
        <v>1850</v>
      </c>
      <c r="Q110" s="242">
        <v>1.379E-2</v>
      </c>
      <c r="R110" s="242">
        <v>1.728</v>
      </c>
      <c r="S110" s="240"/>
      <c r="T110" s="240" t="s">
        <v>337</v>
      </c>
      <c r="U110" s="240"/>
      <c r="V110" s="240" t="s">
        <v>358</v>
      </c>
      <c r="W110" s="240" t="s">
        <v>329</v>
      </c>
      <c r="X110" s="240" t="s">
        <v>458</v>
      </c>
      <c r="Y110" s="235" t="s">
        <v>439</v>
      </c>
      <c r="Z110" s="238" t="s">
        <v>439</v>
      </c>
    </row>
    <row r="111" spans="1:26">
      <c r="A111" s="239" t="s">
        <v>399</v>
      </c>
      <c r="B111" s="240" t="s">
        <v>435</v>
      </c>
      <c r="C111" s="240" t="s">
        <v>357</v>
      </c>
      <c r="D111" s="240" t="s">
        <v>456</v>
      </c>
      <c r="E111" s="240" t="s">
        <v>457</v>
      </c>
      <c r="F111" s="240" t="s">
        <v>50</v>
      </c>
      <c r="G111" s="240" t="s">
        <v>346</v>
      </c>
      <c r="H111" s="240" t="s">
        <v>347</v>
      </c>
      <c r="I111" s="240" t="s">
        <v>283</v>
      </c>
      <c r="J111" s="240" t="s">
        <v>326</v>
      </c>
      <c r="K111" s="240" t="s">
        <v>222</v>
      </c>
      <c r="L111" s="240" t="s">
        <v>8</v>
      </c>
      <c r="M111" s="240"/>
      <c r="N111" s="240"/>
      <c r="O111" s="240" t="s">
        <v>288</v>
      </c>
      <c r="P111" s="241">
        <v>370</v>
      </c>
      <c r="Q111" s="242">
        <v>5.228E-3</v>
      </c>
      <c r="R111" s="242">
        <v>0.63039999999999996</v>
      </c>
      <c r="S111" s="240"/>
      <c r="T111" s="240" t="s">
        <v>337</v>
      </c>
      <c r="U111" s="240"/>
      <c r="V111" s="240" t="s">
        <v>358</v>
      </c>
      <c r="W111" s="240" t="s">
        <v>329</v>
      </c>
      <c r="X111" s="240" t="s">
        <v>458</v>
      </c>
      <c r="Y111" s="235" t="s">
        <v>439</v>
      </c>
      <c r="Z111" s="238" t="s">
        <v>439</v>
      </c>
    </row>
    <row r="112" spans="1:26">
      <c r="A112" s="239" t="s">
        <v>399</v>
      </c>
      <c r="B112" s="240" t="s">
        <v>435</v>
      </c>
      <c r="C112" s="240" t="s">
        <v>357</v>
      </c>
      <c r="D112" s="240" t="s">
        <v>456</v>
      </c>
      <c r="E112" s="240" t="s">
        <v>457</v>
      </c>
      <c r="F112" s="240" t="s">
        <v>50</v>
      </c>
      <c r="G112" s="240" t="s">
        <v>346</v>
      </c>
      <c r="H112" s="240" t="s">
        <v>347</v>
      </c>
      <c r="I112" s="240" t="s">
        <v>283</v>
      </c>
      <c r="J112" s="240" t="s">
        <v>326</v>
      </c>
      <c r="K112" s="240" t="s">
        <v>338</v>
      </c>
      <c r="L112" s="240" t="s">
        <v>360</v>
      </c>
      <c r="M112" s="240"/>
      <c r="N112" s="240"/>
      <c r="O112" s="240" t="s">
        <v>273</v>
      </c>
      <c r="P112" s="241">
        <v>935208</v>
      </c>
      <c r="Q112" s="242">
        <v>3.1320000000000001E-2</v>
      </c>
      <c r="R112" s="242">
        <v>5.4619999999999997</v>
      </c>
      <c r="S112" s="240"/>
      <c r="T112" s="240" t="s">
        <v>328</v>
      </c>
      <c r="U112" s="240"/>
      <c r="V112" s="240" t="s">
        <v>358</v>
      </c>
      <c r="W112" s="240" t="s">
        <v>329</v>
      </c>
      <c r="X112" s="240" t="s">
        <v>458</v>
      </c>
      <c r="Y112" s="235" t="s">
        <v>439</v>
      </c>
      <c r="Z112" s="238" t="s">
        <v>439</v>
      </c>
    </row>
    <row r="113" spans="1:26">
      <c r="A113" s="239" t="s">
        <v>399</v>
      </c>
      <c r="B113" s="240" t="s">
        <v>435</v>
      </c>
      <c r="C113" s="240" t="s">
        <v>357</v>
      </c>
      <c r="D113" s="240" t="s">
        <v>456</v>
      </c>
      <c r="E113" s="240" t="s">
        <v>457</v>
      </c>
      <c r="F113" s="240" t="s">
        <v>50</v>
      </c>
      <c r="G113" s="240" t="s">
        <v>346</v>
      </c>
      <c r="H113" s="240" t="s">
        <v>347</v>
      </c>
      <c r="I113" s="240" t="s">
        <v>283</v>
      </c>
      <c r="J113" s="240" t="s">
        <v>326</v>
      </c>
      <c r="K113" s="240" t="s">
        <v>338</v>
      </c>
      <c r="L113" s="240" t="s">
        <v>360</v>
      </c>
      <c r="M113" s="240"/>
      <c r="N113" s="240"/>
      <c r="O113" s="240" t="s">
        <v>288</v>
      </c>
      <c r="P113" s="241">
        <v>45252</v>
      </c>
      <c r="Q113" s="242">
        <v>1.4540000000000001E-2</v>
      </c>
      <c r="R113" s="242">
        <v>2.2090000000000001</v>
      </c>
      <c r="S113" s="240"/>
      <c r="T113" s="240" t="s">
        <v>328</v>
      </c>
      <c r="U113" s="240"/>
      <c r="V113" s="240" t="s">
        <v>358</v>
      </c>
      <c r="W113" s="240" t="s">
        <v>329</v>
      </c>
      <c r="X113" s="240" t="s">
        <v>458</v>
      </c>
      <c r="Y113" s="235" t="s">
        <v>439</v>
      </c>
      <c r="Z113" s="238" t="s">
        <v>439</v>
      </c>
    </row>
    <row r="114" spans="1:26">
      <c r="A114" s="239" t="s">
        <v>399</v>
      </c>
      <c r="B114" s="240" t="s">
        <v>435</v>
      </c>
      <c r="C114" s="240" t="s">
        <v>357</v>
      </c>
      <c r="D114" s="240" t="s">
        <v>456</v>
      </c>
      <c r="E114" s="240" t="s">
        <v>457</v>
      </c>
      <c r="F114" s="240" t="s">
        <v>50</v>
      </c>
      <c r="G114" s="240" t="s">
        <v>346</v>
      </c>
      <c r="H114" s="240" t="s">
        <v>347</v>
      </c>
      <c r="I114" s="240" t="s">
        <v>283</v>
      </c>
      <c r="J114" s="240" t="s">
        <v>326</v>
      </c>
      <c r="K114" s="240"/>
      <c r="L114" s="240" t="s">
        <v>223</v>
      </c>
      <c r="M114" s="240"/>
      <c r="N114" s="240"/>
      <c r="O114" s="240" t="s">
        <v>272</v>
      </c>
      <c r="P114" s="241">
        <v>1110</v>
      </c>
      <c r="Q114" s="242">
        <v>4.6470000000000001E-3</v>
      </c>
      <c r="R114" s="242">
        <v>0.60350000000000004</v>
      </c>
      <c r="S114" s="240"/>
      <c r="T114" s="240" t="s">
        <v>332</v>
      </c>
      <c r="U114" s="240"/>
      <c r="V114" s="240" t="s">
        <v>358</v>
      </c>
      <c r="W114" s="240" t="s">
        <v>329</v>
      </c>
      <c r="X114" s="240" t="s">
        <v>458</v>
      </c>
      <c r="Y114" s="235" t="s">
        <v>439</v>
      </c>
      <c r="Z114" s="238" t="s">
        <v>439</v>
      </c>
    </row>
    <row r="115" spans="1:26">
      <c r="A115" s="239" t="s">
        <v>399</v>
      </c>
      <c r="B115" s="240" t="s">
        <v>435</v>
      </c>
      <c r="C115" s="240" t="s">
        <v>357</v>
      </c>
      <c r="D115" s="240" t="s">
        <v>456</v>
      </c>
      <c r="E115" s="240" t="s">
        <v>457</v>
      </c>
      <c r="F115" s="240" t="s">
        <v>50</v>
      </c>
      <c r="G115" s="240" t="s">
        <v>346</v>
      </c>
      <c r="H115" s="240" t="s">
        <v>347</v>
      </c>
      <c r="I115" s="240" t="s">
        <v>283</v>
      </c>
      <c r="J115" s="240" t="s">
        <v>326</v>
      </c>
      <c r="K115" s="240"/>
      <c r="L115" s="240" t="s">
        <v>359</v>
      </c>
      <c r="M115" s="240"/>
      <c r="N115" s="240"/>
      <c r="O115" s="240" t="s">
        <v>336</v>
      </c>
      <c r="P115" s="241">
        <v>324306</v>
      </c>
      <c r="Q115" s="242">
        <v>5.8630000000000002E-2</v>
      </c>
      <c r="R115" s="242">
        <v>9.2230000000000008</v>
      </c>
      <c r="S115" s="240"/>
      <c r="T115" s="240" t="s">
        <v>332</v>
      </c>
      <c r="U115" s="240"/>
      <c r="V115" s="240" t="s">
        <v>358</v>
      </c>
      <c r="W115" s="240" t="s">
        <v>329</v>
      </c>
      <c r="X115" s="240" t="s">
        <v>458</v>
      </c>
      <c r="Y115" s="235" t="s">
        <v>439</v>
      </c>
      <c r="Z115" s="238" t="s">
        <v>439</v>
      </c>
    </row>
    <row r="116" spans="1:26">
      <c r="A116" s="239" t="s">
        <v>399</v>
      </c>
      <c r="B116" s="240" t="s">
        <v>435</v>
      </c>
      <c r="C116" s="240" t="s">
        <v>357</v>
      </c>
      <c r="D116" s="240" t="s">
        <v>465</v>
      </c>
      <c r="E116" s="240" t="s">
        <v>466</v>
      </c>
      <c r="F116" s="240" t="s">
        <v>50</v>
      </c>
      <c r="G116" s="240" t="s">
        <v>346</v>
      </c>
      <c r="H116" s="240" t="s">
        <v>347</v>
      </c>
      <c r="I116" s="240" t="s">
        <v>283</v>
      </c>
      <c r="J116" s="240" t="s">
        <v>326</v>
      </c>
      <c r="K116" s="240" t="s">
        <v>327</v>
      </c>
      <c r="L116" s="240" t="s">
        <v>401</v>
      </c>
      <c r="M116" s="240"/>
      <c r="N116" s="240"/>
      <c r="O116" s="240"/>
      <c r="P116" s="241"/>
      <c r="Q116" s="242"/>
      <c r="R116" s="242"/>
      <c r="S116" s="240" t="s">
        <v>241</v>
      </c>
      <c r="T116" s="240" t="s">
        <v>328</v>
      </c>
      <c r="U116" s="240"/>
      <c r="V116" s="240" t="s">
        <v>358</v>
      </c>
      <c r="W116" s="240" t="s">
        <v>329</v>
      </c>
      <c r="X116" s="240" t="s">
        <v>467</v>
      </c>
      <c r="Y116" s="235" t="s">
        <v>439</v>
      </c>
      <c r="Z116" s="238" t="s">
        <v>439</v>
      </c>
    </row>
    <row r="117" spans="1:26">
      <c r="A117" s="239" t="s">
        <v>399</v>
      </c>
      <c r="B117" s="240" t="s">
        <v>435</v>
      </c>
      <c r="C117" s="240" t="s">
        <v>357</v>
      </c>
      <c r="D117" s="240" t="s">
        <v>465</v>
      </c>
      <c r="E117" s="240" t="s">
        <v>466</v>
      </c>
      <c r="F117" s="240" t="s">
        <v>50</v>
      </c>
      <c r="G117" s="240" t="s">
        <v>346</v>
      </c>
      <c r="H117" s="240" t="s">
        <v>347</v>
      </c>
      <c r="I117" s="240" t="s">
        <v>283</v>
      </c>
      <c r="J117" s="240" t="s">
        <v>326</v>
      </c>
      <c r="K117" s="240" t="s">
        <v>327</v>
      </c>
      <c r="L117" s="240" t="s">
        <v>459</v>
      </c>
      <c r="M117" s="240"/>
      <c r="N117" s="240"/>
      <c r="O117" s="240"/>
      <c r="P117" s="241"/>
      <c r="Q117" s="242"/>
      <c r="R117" s="242"/>
      <c r="S117" s="240" t="s">
        <v>241</v>
      </c>
      <c r="T117" s="240" t="s">
        <v>328</v>
      </c>
      <c r="U117" s="240"/>
      <c r="V117" s="240" t="s">
        <v>358</v>
      </c>
      <c r="W117" s="240" t="s">
        <v>329</v>
      </c>
      <c r="X117" s="240" t="s">
        <v>467</v>
      </c>
      <c r="Y117" s="235" t="s">
        <v>439</v>
      </c>
      <c r="Z117" s="238" t="s">
        <v>439</v>
      </c>
    </row>
    <row r="118" spans="1:26">
      <c r="A118" s="239" t="s">
        <v>399</v>
      </c>
      <c r="B118" s="240" t="s">
        <v>435</v>
      </c>
      <c r="C118" s="240" t="s">
        <v>357</v>
      </c>
      <c r="D118" s="240" t="s">
        <v>465</v>
      </c>
      <c r="E118" s="240" t="s">
        <v>466</v>
      </c>
      <c r="F118" s="240" t="s">
        <v>50</v>
      </c>
      <c r="G118" s="240" t="s">
        <v>346</v>
      </c>
      <c r="H118" s="240" t="s">
        <v>347</v>
      </c>
      <c r="I118" s="240" t="s">
        <v>283</v>
      </c>
      <c r="J118" s="240" t="s">
        <v>326</v>
      </c>
      <c r="K118" s="240" t="s">
        <v>327</v>
      </c>
      <c r="L118" s="240" t="s">
        <v>330</v>
      </c>
      <c r="M118" s="240"/>
      <c r="N118" s="240"/>
      <c r="O118" s="240"/>
      <c r="P118" s="241"/>
      <c r="Q118" s="242"/>
      <c r="R118" s="242"/>
      <c r="S118" s="240" t="s">
        <v>241</v>
      </c>
      <c r="T118" s="240" t="s">
        <v>328</v>
      </c>
      <c r="U118" s="240"/>
      <c r="V118" s="240" t="s">
        <v>358</v>
      </c>
      <c r="W118" s="240" t="s">
        <v>329</v>
      </c>
      <c r="X118" s="240" t="s">
        <v>467</v>
      </c>
      <c r="Y118" s="235" t="s">
        <v>439</v>
      </c>
      <c r="Z118" s="238" t="s">
        <v>439</v>
      </c>
    </row>
    <row r="119" spans="1:26">
      <c r="A119" s="239" t="s">
        <v>399</v>
      </c>
      <c r="B119" s="240" t="s">
        <v>435</v>
      </c>
      <c r="C119" s="240" t="s">
        <v>357</v>
      </c>
      <c r="D119" s="240" t="s">
        <v>465</v>
      </c>
      <c r="E119" s="240" t="s">
        <v>466</v>
      </c>
      <c r="F119" s="240" t="s">
        <v>50</v>
      </c>
      <c r="G119" s="240" t="s">
        <v>346</v>
      </c>
      <c r="H119" s="240" t="s">
        <v>347</v>
      </c>
      <c r="I119" s="240" t="s">
        <v>283</v>
      </c>
      <c r="J119" s="240" t="s">
        <v>326</v>
      </c>
      <c r="K119" s="240" t="s">
        <v>327</v>
      </c>
      <c r="L119" s="240" t="s">
        <v>263</v>
      </c>
      <c r="M119" s="240"/>
      <c r="N119" s="240"/>
      <c r="O119" s="240" t="s">
        <v>273</v>
      </c>
      <c r="P119" s="241">
        <v>5735</v>
      </c>
      <c r="Q119" s="242">
        <v>3.8129999999999997E-2</v>
      </c>
      <c r="R119" s="242">
        <v>2.081</v>
      </c>
      <c r="S119" s="240"/>
      <c r="T119" s="240" t="s">
        <v>328</v>
      </c>
      <c r="U119" s="240"/>
      <c r="V119" s="240" t="s">
        <v>358</v>
      </c>
      <c r="W119" s="240" t="s">
        <v>329</v>
      </c>
      <c r="X119" s="240" t="s">
        <v>467</v>
      </c>
      <c r="Y119" s="235" t="s">
        <v>439</v>
      </c>
      <c r="Z119" s="238" t="s">
        <v>439</v>
      </c>
    </row>
    <row r="120" spans="1:26">
      <c r="A120" s="239" t="s">
        <v>399</v>
      </c>
      <c r="B120" s="240" t="s">
        <v>435</v>
      </c>
      <c r="C120" s="240" t="s">
        <v>357</v>
      </c>
      <c r="D120" s="240" t="s">
        <v>465</v>
      </c>
      <c r="E120" s="240" t="s">
        <v>466</v>
      </c>
      <c r="F120" s="240" t="s">
        <v>50</v>
      </c>
      <c r="G120" s="240" t="s">
        <v>346</v>
      </c>
      <c r="H120" s="240" t="s">
        <v>347</v>
      </c>
      <c r="I120" s="240" t="s">
        <v>283</v>
      </c>
      <c r="J120" s="240" t="s">
        <v>326</v>
      </c>
      <c r="K120" s="240" t="s">
        <v>327</v>
      </c>
      <c r="L120" s="240" t="s">
        <v>57</v>
      </c>
      <c r="M120" s="240"/>
      <c r="N120" s="240"/>
      <c r="O120" s="240"/>
      <c r="P120" s="241"/>
      <c r="Q120" s="242"/>
      <c r="R120" s="242"/>
      <c r="S120" s="240" t="s">
        <v>241</v>
      </c>
      <c r="T120" s="240" t="s">
        <v>328</v>
      </c>
      <c r="U120" s="240"/>
      <c r="V120" s="240" t="s">
        <v>358</v>
      </c>
      <c r="W120" s="240" t="s">
        <v>329</v>
      </c>
      <c r="X120" s="240" t="s">
        <v>467</v>
      </c>
      <c r="Y120" s="235" t="s">
        <v>439</v>
      </c>
      <c r="Z120" s="238" t="s">
        <v>439</v>
      </c>
    </row>
    <row r="121" spans="1:26">
      <c r="A121" s="239" t="s">
        <v>399</v>
      </c>
      <c r="B121" s="240" t="s">
        <v>435</v>
      </c>
      <c r="C121" s="240" t="s">
        <v>357</v>
      </c>
      <c r="D121" s="240" t="s">
        <v>465</v>
      </c>
      <c r="E121" s="240" t="s">
        <v>466</v>
      </c>
      <c r="F121" s="240" t="s">
        <v>50</v>
      </c>
      <c r="G121" s="240" t="s">
        <v>346</v>
      </c>
      <c r="H121" s="240" t="s">
        <v>347</v>
      </c>
      <c r="I121" s="240" t="s">
        <v>283</v>
      </c>
      <c r="J121" s="240" t="s">
        <v>326</v>
      </c>
      <c r="K121" s="240" t="s">
        <v>219</v>
      </c>
      <c r="L121" s="240" t="s">
        <v>274</v>
      </c>
      <c r="M121" s="240" t="s">
        <v>220</v>
      </c>
      <c r="N121" s="240"/>
      <c r="O121" s="240" t="s">
        <v>272</v>
      </c>
      <c r="P121" s="241">
        <v>30168</v>
      </c>
      <c r="Q121" s="242">
        <v>3.7620000000000002E-3</v>
      </c>
      <c r="R121" s="242">
        <v>0.60519999999999996</v>
      </c>
      <c r="S121" s="240"/>
      <c r="T121" s="240" t="s">
        <v>328</v>
      </c>
      <c r="U121" s="240"/>
      <c r="V121" s="240" t="s">
        <v>358</v>
      </c>
      <c r="W121" s="240" t="s">
        <v>329</v>
      </c>
      <c r="X121" s="240" t="s">
        <v>467</v>
      </c>
      <c r="Y121" s="235" t="s">
        <v>439</v>
      </c>
      <c r="Z121" s="238" t="s">
        <v>439</v>
      </c>
    </row>
    <row r="122" spans="1:26">
      <c r="A122" s="239" t="s">
        <v>399</v>
      </c>
      <c r="B122" s="240" t="s">
        <v>435</v>
      </c>
      <c r="C122" s="240" t="s">
        <v>357</v>
      </c>
      <c r="D122" s="240" t="s">
        <v>465</v>
      </c>
      <c r="E122" s="240" t="s">
        <v>466</v>
      </c>
      <c r="F122" s="240" t="s">
        <v>50</v>
      </c>
      <c r="G122" s="240" t="s">
        <v>346</v>
      </c>
      <c r="H122" s="240" t="s">
        <v>347</v>
      </c>
      <c r="I122" s="240" t="s">
        <v>283</v>
      </c>
      <c r="J122" s="240" t="s">
        <v>326</v>
      </c>
      <c r="K122" s="240" t="s">
        <v>333</v>
      </c>
      <c r="L122" s="240" t="s">
        <v>370</v>
      </c>
      <c r="M122" s="240"/>
      <c r="N122" s="240"/>
      <c r="O122" s="240"/>
      <c r="P122" s="241"/>
      <c r="Q122" s="242"/>
      <c r="R122" s="242"/>
      <c r="S122" s="240" t="s">
        <v>241</v>
      </c>
      <c r="T122" s="240" t="s">
        <v>328</v>
      </c>
      <c r="U122" s="240" t="s">
        <v>128</v>
      </c>
      <c r="V122" s="240" t="s">
        <v>358</v>
      </c>
      <c r="W122" s="240" t="s">
        <v>329</v>
      </c>
      <c r="X122" s="240" t="s">
        <v>467</v>
      </c>
      <c r="Y122" s="235" t="s">
        <v>439</v>
      </c>
      <c r="Z122" s="238" t="s">
        <v>439</v>
      </c>
    </row>
    <row r="123" spans="1:26">
      <c r="A123" s="239" t="s">
        <v>399</v>
      </c>
      <c r="B123" s="240" t="s">
        <v>435</v>
      </c>
      <c r="C123" s="240" t="s">
        <v>357</v>
      </c>
      <c r="D123" s="240" t="s">
        <v>465</v>
      </c>
      <c r="E123" s="240" t="s">
        <v>466</v>
      </c>
      <c r="F123" s="240" t="s">
        <v>50</v>
      </c>
      <c r="G123" s="240" t="s">
        <v>346</v>
      </c>
      <c r="H123" s="240" t="s">
        <v>347</v>
      </c>
      <c r="I123" s="240" t="s">
        <v>283</v>
      </c>
      <c r="J123" s="240" t="s">
        <v>326</v>
      </c>
      <c r="K123" s="240" t="s">
        <v>333</v>
      </c>
      <c r="L123" s="240" t="s">
        <v>228</v>
      </c>
      <c r="M123" s="240" t="s">
        <v>220</v>
      </c>
      <c r="N123" s="240"/>
      <c r="O123" s="240"/>
      <c r="P123" s="241"/>
      <c r="Q123" s="242"/>
      <c r="R123" s="242"/>
      <c r="S123" s="240" t="s">
        <v>241</v>
      </c>
      <c r="T123" s="240" t="s">
        <v>328</v>
      </c>
      <c r="U123" s="240"/>
      <c r="V123" s="240" t="s">
        <v>358</v>
      </c>
      <c r="W123" s="240" t="s">
        <v>329</v>
      </c>
      <c r="X123" s="240" t="s">
        <v>467</v>
      </c>
      <c r="Y123" s="235" t="s">
        <v>439</v>
      </c>
      <c r="Z123" s="238" t="s">
        <v>439</v>
      </c>
    </row>
    <row r="124" spans="1:26">
      <c r="A124" s="239" t="s">
        <v>399</v>
      </c>
      <c r="B124" s="240" t="s">
        <v>435</v>
      </c>
      <c r="C124" s="240" t="s">
        <v>357</v>
      </c>
      <c r="D124" s="240" t="s">
        <v>465</v>
      </c>
      <c r="E124" s="240" t="s">
        <v>466</v>
      </c>
      <c r="F124" s="240" t="s">
        <v>50</v>
      </c>
      <c r="G124" s="240" t="s">
        <v>346</v>
      </c>
      <c r="H124" s="240" t="s">
        <v>347</v>
      </c>
      <c r="I124" s="240" t="s">
        <v>283</v>
      </c>
      <c r="J124" s="240" t="s">
        <v>326</v>
      </c>
      <c r="K124" s="240" t="s">
        <v>333</v>
      </c>
      <c r="L124" s="240" t="s">
        <v>226</v>
      </c>
      <c r="M124" s="240"/>
      <c r="N124" s="240"/>
      <c r="O124" s="240"/>
      <c r="P124" s="241"/>
      <c r="Q124" s="242"/>
      <c r="R124" s="242"/>
      <c r="S124" s="240" t="s">
        <v>241</v>
      </c>
      <c r="T124" s="240" t="s">
        <v>328</v>
      </c>
      <c r="U124" s="240" t="s">
        <v>128</v>
      </c>
      <c r="V124" s="240" t="s">
        <v>358</v>
      </c>
      <c r="W124" s="240" t="s">
        <v>329</v>
      </c>
      <c r="X124" s="240" t="s">
        <v>467</v>
      </c>
      <c r="Y124" s="235" t="s">
        <v>439</v>
      </c>
      <c r="Z124" s="238" t="s">
        <v>439</v>
      </c>
    </row>
    <row r="125" spans="1:26">
      <c r="A125" s="239" t="s">
        <v>399</v>
      </c>
      <c r="B125" s="240" t="s">
        <v>435</v>
      </c>
      <c r="C125" s="240" t="s">
        <v>357</v>
      </c>
      <c r="D125" s="240" t="s">
        <v>465</v>
      </c>
      <c r="E125" s="240" t="s">
        <v>466</v>
      </c>
      <c r="F125" s="240" t="s">
        <v>50</v>
      </c>
      <c r="G125" s="240" t="s">
        <v>346</v>
      </c>
      <c r="H125" s="240" t="s">
        <v>347</v>
      </c>
      <c r="I125" s="240" t="s">
        <v>283</v>
      </c>
      <c r="J125" s="240" t="s">
        <v>326</v>
      </c>
      <c r="K125" s="240" t="s">
        <v>221</v>
      </c>
      <c r="L125" s="240" t="s">
        <v>242</v>
      </c>
      <c r="M125" s="240"/>
      <c r="N125" s="240"/>
      <c r="O125" s="240"/>
      <c r="P125" s="241"/>
      <c r="Q125" s="242"/>
      <c r="R125" s="242"/>
      <c r="S125" s="240" t="s">
        <v>241</v>
      </c>
      <c r="T125" s="240" t="s">
        <v>337</v>
      </c>
      <c r="U125" s="240" t="s">
        <v>128</v>
      </c>
      <c r="V125" s="240" t="s">
        <v>358</v>
      </c>
      <c r="W125" s="240" t="s">
        <v>329</v>
      </c>
      <c r="X125" s="240" t="s">
        <v>467</v>
      </c>
      <c r="Y125" s="235" t="s">
        <v>439</v>
      </c>
      <c r="Z125" s="238" t="s">
        <v>439</v>
      </c>
    </row>
    <row r="126" spans="1:26">
      <c r="A126" s="239" t="s">
        <v>399</v>
      </c>
      <c r="B126" s="240" t="s">
        <v>435</v>
      </c>
      <c r="C126" s="240" t="s">
        <v>357</v>
      </c>
      <c r="D126" s="240" t="s">
        <v>465</v>
      </c>
      <c r="E126" s="240" t="s">
        <v>466</v>
      </c>
      <c r="F126" s="240" t="s">
        <v>50</v>
      </c>
      <c r="G126" s="240" t="s">
        <v>346</v>
      </c>
      <c r="H126" s="240" t="s">
        <v>347</v>
      </c>
      <c r="I126" s="240" t="s">
        <v>283</v>
      </c>
      <c r="J126" s="240" t="s">
        <v>326</v>
      </c>
      <c r="K126" s="240" t="s">
        <v>221</v>
      </c>
      <c r="L126" s="240" t="s">
        <v>7</v>
      </c>
      <c r="M126" s="240"/>
      <c r="N126" s="240"/>
      <c r="O126" s="240" t="s">
        <v>241</v>
      </c>
      <c r="P126" s="241">
        <v>15084</v>
      </c>
      <c r="Q126" s="242">
        <v>1.99E-3</v>
      </c>
      <c r="R126" s="242">
        <v>0.31900000000000001</v>
      </c>
      <c r="S126" s="240"/>
      <c r="T126" s="240" t="s">
        <v>328</v>
      </c>
      <c r="U126" s="240"/>
      <c r="V126" s="240" t="s">
        <v>358</v>
      </c>
      <c r="W126" s="240" t="s">
        <v>329</v>
      </c>
      <c r="X126" s="240" t="s">
        <v>467</v>
      </c>
      <c r="Y126" s="235" t="s">
        <v>439</v>
      </c>
      <c r="Z126" s="238" t="s">
        <v>439</v>
      </c>
    </row>
    <row r="127" spans="1:26">
      <c r="A127" s="239" t="s">
        <v>399</v>
      </c>
      <c r="B127" s="240" t="s">
        <v>435</v>
      </c>
      <c r="C127" s="240" t="s">
        <v>357</v>
      </c>
      <c r="D127" s="240" t="s">
        <v>465</v>
      </c>
      <c r="E127" s="240" t="s">
        <v>466</v>
      </c>
      <c r="F127" s="240" t="s">
        <v>50</v>
      </c>
      <c r="G127" s="240" t="s">
        <v>346</v>
      </c>
      <c r="H127" s="240" t="s">
        <v>347</v>
      </c>
      <c r="I127" s="240" t="s">
        <v>283</v>
      </c>
      <c r="J127" s="240" t="s">
        <v>326</v>
      </c>
      <c r="K127" s="240" t="s">
        <v>221</v>
      </c>
      <c r="L127" s="240" t="s">
        <v>345</v>
      </c>
      <c r="M127" s="240"/>
      <c r="N127" s="240"/>
      <c r="O127" s="240"/>
      <c r="P127" s="241"/>
      <c r="Q127" s="242"/>
      <c r="R127" s="242"/>
      <c r="S127" s="240" t="s">
        <v>241</v>
      </c>
      <c r="T127" s="240" t="s">
        <v>337</v>
      </c>
      <c r="U127" s="240"/>
      <c r="V127" s="240" t="s">
        <v>358</v>
      </c>
      <c r="W127" s="240" t="s">
        <v>329</v>
      </c>
      <c r="X127" s="240" t="s">
        <v>467</v>
      </c>
      <c r="Y127" s="235" t="s">
        <v>439</v>
      </c>
      <c r="Z127" s="238" t="s">
        <v>439</v>
      </c>
    </row>
    <row r="128" spans="1:26">
      <c r="A128" s="239" t="s">
        <v>399</v>
      </c>
      <c r="B128" s="240" t="s">
        <v>435</v>
      </c>
      <c r="C128" s="240" t="s">
        <v>357</v>
      </c>
      <c r="D128" s="240" t="s">
        <v>465</v>
      </c>
      <c r="E128" s="240" t="s">
        <v>466</v>
      </c>
      <c r="F128" s="240" t="s">
        <v>50</v>
      </c>
      <c r="G128" s="240" t="s">
        <v>346</v>
      </c>
      <c r="H128" s="240" t="s">
        <v>347</v>
      </c>
      <c r="I128" s="240" t="s">
        <v>283</v>
      </c>
      <c r="J128" s="240" t="s">
        <v>326</v>
      </c>
      <c r="K128" s="240" t="s">
        <v>221</v>
      </c>
      <c r="L128" s="240" t="s">
        <v>58</v>
      </c>
      <c r="M128" s="240"/>
      <c r="N128" s="240"/>
      <c r="O128" s="240" t="s">
        <v>241</v>
      </c>
      <c r="P128" s="241">
        <v>185</v>
      </c>
      <c r="Q128" s="242">
        <v>2.3169999999999999E-4</v>
      </c>
      <c r="R128" s="242">
        <v>3.2390000000000002E-2</v>
      </c>
      <c r="S128" s="240"/>
      <c r="T128" s="240" t="s">
        <v>332</v>
      </c>
      <c r="U128" s="240"/>
      <c r="V128" s="240" t="s">
        <v>358</v>
      </c>
      <c r="W128" s="240" t="s">
        <v>329</v>
      </c>
      <c r="X128" s="240" t="s">
        <v>467</v>
      </c>
      <c r="Y128" s="235" t="s">
        <v>439</v>
      </c>
      <c r="Z128" s="238" t="s">
        <v>439</v>
      </c>
    </row>
    <row r="129" spans="1:26">
      <c r="A129" s="239" t="s">
        <v>399</v>
      </c>
      <c r="B129" s="240" t="s">
        <v>435</v>
      </c>
      <c r="C129" s="240" t="s">
        <v>357</v>
      </c>
      <c r="D129" s="240" t="s">
        <v>465</v>
      </c>
      <c r="E129" s="240" t="s">
        <v>466</v>
      </c>
      <c r="F129" s="240" t="s">
        <v>50</v>
      </c>
      <c r="G129" s="240" t="s">
        <v>346</v>
      </c>
      <c r="H129" s="240" t="s">
        <v>347</v>
      </c>
      <c r="I129" s="240" t="s">
        <v>283</v>
      </c>
      <c r="J129" s="240" t="s">
        <v>326</v>
      </c>
      <c r="K129" s="240" t="s">
        <v>221</v>
      </c>
      <c r="L129" s="240" t="s">
        <v>468</v>
      </c>
      <c r="M129" s="240"/>
      <c r="N129" s="240"/>
      <c r="O129" s="240"/>
      <c r="P129" s="241"/>
      <c r="Q129" s="242"/>
      <c r="R129" s="242"/>
      <c r="S129" s="240" t="s">
        <v>241</v>
      </c>
      <c r="T129" s="240" t="s">
        <v>332</v>
      </c>
      <c r="U129" s="240"/>
      <c r="V129" s="240" t="s">
        <v>358</v>
      </c>
      <c r="W129" s="240" t="s">
        <v>329</v>
      </c>
      <c r="X129" s="240" t="s">
        <v>467</v>
      </c>
      <c r="Y129" s="235" t="s">
        <v>439</v>
      </c>
      <c r="Z129" s="238" t="s">
        <v>439</v>
      </c>
    </row>
    <row r="130" spans="1:26">
      <c r="A130" s="239" t="s">
        <v>399</v>
      </c>
      <c r="B130" s="240" t="s">
        <v>435</v>
      </c>
      <c r="C130" s="240" t="s">
        <v>357</v>
      </c>
      <c r="D130" s="240" t="s">
        <v>465</v>
      </c>
      <c r="E130" s="240" t="s">
        <v>466</v>
      </c>
      <c r="F130" s="240" t="s">
        <v>50</v>
      </c>
      <c r="G130" s="240" t="s">
        <v>346</v>
      </c>
      <c r="H130" s="240" t="s">
        <v>347</v>
      </c>
      <c r="I130" s="240" t="s">
        <v>283</v>
      </c>
      <c r="J130" s="240" t="s">
        <v>326</v>
      </c>
      <c r="K130" s="240" t="s">
        <v>221</v>
      </c>
      <c r="L130" s="240" t="s">
        <v>463</v>
      </c>
      <c r="M130" s="240" t="s">
        <v>464</v>
      </c>
      <c r="N130" s="240"/>
      <c r="O130" s="240"/>
      <c r="P130" s="241"/>
      <c r="Q130" s="242"/>
      <c r="R130" s="242"/>
      <c r="S130" s="240" t="s">
        <v>241</v>
      </c>
      <c r="T130" s="240" t="s">
        <v>328</v>
      </c>
      <c r="U130" s="240"/>
      <c r="V130" s="240" t="s">
        <v>358</v>
      </c>
      <c r="W130" s="240" t="s">
        <v>329</v>
      </c>
      <c r="X130" s="240" t="s">
        <v>467</v>
      </c>
      <c r="Y130" s="235" t="s">
        <v>439</v>
      </c>
      <c r="Z130" s="238" t="s">
        <v>439</v>
      </c>
    </row>
    <row r="131" spans="1:26">
      <c r="A131" s="239" t="s">
        <v>399</v>
      </c>
      <c r="B131" s="240" t="s">
        <v>435</v>
      </c>
      <c r="C131" s="240" t="s">
        <v>357</v>
      </c>
      <c r="D131" s="240" t="s">
        <v>465</v>
      </c>
      <c r="E131" s="240" t="s">
        <v>466</v>
      </c>
      <c r="F131" s="240" t="s">
        <v>50</v>
      </c>
      <c r="G131" s="240" t="s">
        <v>346</v>
      </c>
      <c r="H131" s="240" t="s">
        <v>347</v>
      </c>
      <c r="I131" s="240" t="s">
        <v>283</v>
      </c>
      <c r="J131" s="240" t="s">
        <v>326</v>
      </c>
      <c r="K131" s="240" t="s">
        <v>221</v>
      </c>
      <c r="L131" s="240" t="s">
        <v>367</v>
      </c>
      <c r="M131" s="240"/>
      <c r="N131" s="240"/>
      <c r="O131" s="240"/>
      <c r="P131" s="241"/>
      <c r="Q131" s="242"/>
      <c r="R131" s="242"/>
      <c r="S131" s="240" t="s">
        <v>241</v>
      </c>
      <c r="T131" s="240" t="s">
        <v>328</v>
      </c>
      <c r="U131" s="240"/>
      <c r="V131" s="240" t="s">
        <v>358</v>
      </c>
      <c r="W131" s="240" t="s">
        <v>329</v>
      </c>
      <c r="X131" s="240" t="s">
        <v>467</v>
      </c>
      <c r="Y131" s="235" t="s">
        <v>439</v>
      </c>
      <c r="Z131" s="238" t="s">
        <v>439</v>
      </c>
    </row>
    <row r="132" spans="1:26">
      <c r="A132" s="239" t="s">
        <v>399</v>
      </c>
      <c r="B132" s="240" t="s">
        <v>435</v>
      </c>
      <c r="C132" s="240" t="s">
        <v>357</v>
      </c>
      <c r="D132" s="240" t="s">
        <v>465</v>
      </c>
      <c r="E132" s="240" t="s">
        <v>466</v>
      </c>
      <c r="F132" s="240" t="s">
        <v>50</v>
      </c>
      <c r="G132" s="240" t="s">
        <v>346</v>
      </c>
      <c r="H132" s="240" t="s">
        <v>347</v>
      </c>
      <c r="I132" s="240" t="s">
        <v>283</v>
      </c>
      <c r="J132" s="240" t="s">
        <v>326</v>
      </c>
      <c r="K132" s="240" t="s">
        <v>340</v>
      </c>
      <c r="L132" s="240" t="s">
        <v>4</v>
      </c>
      <c r="M132" s="240"/>
      <c r="N132" s="240"/>
      <c r="O132" s="240"/>
      <c r="P132" s="241"/>
      <c r="Q132" s="242"/>
      <c r="R132" s="242"/>
      <c r="S132" s="240" t="s">
        <v>241</v>
      </c>
      <c r="T132" s="240" t="s">
        <v>332</v>
      </c>
      <c r="U132" s="240"/>
      <c r="V132" s="240" t="s">
        <v>358</v>
      </c>
      <c r="W132" s="240" t="s">
        <v>329</v>
      </c>
      <c r="X132" s="240" t="s">
        <v>467</v>
      </c>
      <c r="Y132" s="235" t="s">
        <v>439</v>
      </c>
      <c r="Z132" s="238" t="s">
        <v>439</v>
      </c>
    </row>
    <row r="133" spans="1:26">
      <c r="A133" s="239" t="s">
        <v>399</v>
      </c>
      <c r="B133" s="240" t="s">
        <v>435</v>
      </c>
      <c r="C133" s="240" t="s">
        <v>357</v>
      </c>
      <c r="D133" s="240" t="s">
        <v>465</v>
      </c>
      <c r="E133" s="240" t="s">
        <v>466</v>
      </c>
      <c r="F133" s="240" t="s">
        <v>50</v>
      </c>
      <c r="G133" s="240" t="s">
        <v>346</v>
      </c>
      <c r="H133" s="240" t="s">
        <v>347</v>
      </c>
      <c r="I133" s="240" t="s">
        <v>283</v>
      </c>
      <c r="J133" s="240" t="s">
        <v>326</v>
      </c>
      <c r="K133" s="240" t="s">
        <v>222</v>
      </c>
      <c r="L133" s="240" t="s">
        <v>8</v>
      </c>
      <c r="M133" s="240"/>
      <c r="N133" s="240"/>
      <c r="O133" s="240" t="s">
        <v>250</v>
      </c>
      <c r="P133" s="241">
        <v>555</v>
      </c>
      <c r="Q133" s="242">
        <v>4.1359999999999999E-3</v>
      </c>
      <c r="R133" s="242">
        <v>0.51849999999999996</v>
      </c>
      <c r="S133" s="240"/>
      <c r="T133" s="240" t="s">
        <v>337</v>
      </c>
      <c r="U133" s="240"/>
      <c r="V133" s="240" t="s">
        <v>358</v>
      </c>
      <c r="W133" s="240" t="s">
        <v>329</v>
      </c>
      <c r="X133" s="240" t="s">
        <v>467</v>
      </c>
      <c r="Y133" s="235" t="s">
        <v>439</v>
      </c>
      <c r="Z133" s="238" t="s">
        <v>439</v>
      </c>
    </row>
    <row r="134" spans="1:26">
      <c r="A134" s="239" t="s">
        <v>399</v>
      </c>
      <c r="B134" s="240" t="s">
        <v>435</v>
      </c>
      <c r="C134" s="240" t="s">
        <v>357</v>
      </c>
      <c r="D134" s="240" t="s">
        <v>465</v>
      </c>
      <c r="E134" s="240" t="s">
        <v>466</v>
      </c>
      <c r="F134" s="240" t="s">
        <v>50</v>
      </c>
      <c r="G134" s="240" t="s">
        <v>346</v>
      </c>
      <c r="H134" s="240" t="s">
        <v>347</v>
      </c>
      <c r="I134" s="240" t="s">
        <v>283</v>
      </c>
      <c r="J134" s="240" t="s">
        <v>326</v>
      </c>
      <c r="K134" s="240" t="s">
        <v>338</v>
      </c>
      <c r="L134" s="240" t="s">
        <v>360</v>
      </c>
      <c r="M134" s="240"/>
      <c r="N134" s="240"/>
      <c r="O134" s="240" t="s">
        <v>273</v>
      </c>
      <c r="P134" s="241">
        <v>482688</v>
      </c>
      <c r="Q134" s="242">
        <v>1.617E-2</v>
      </c>
      <c r="R134" s="242">
        <v>2.819</v>
      </c>
      <c r="S134" s="240"/>
      <c r="T134" s="240" t="s">
        <v>328</v>
      </c>
      <c r="U134" s="240"/>
      <c r="V134" s="240" t="s">
        <v>358</v>
      </c>
      <c r="W134" s="240" t="s">
        <v>329</v>
      </c>
      <c r="X134" s="240" t="s">
        <v>467</v>
      </c>
      <c r="Y134" s="235" t="s">
        <v>439</v>
      </c>
      <c r="Z134" s="238" t="s">
        <v>439</v>
      </c>
    </row>
    <row r="135" spans="1:26">
      <c r="A135" s="239" t="s">
        <v>399</v>
      </c>
      <c r="B135" s="240" t="s">
        <v>435</v>
      </c>
      <c r="C135" s="240" t="s">
        <v>357</v>
      </c>
      <c r="D135" s="240" t="s">
        <v>465</v>
      </c>
      <c r="E135" s="240" t="s">
        <v>466</v>
      </c>
      <c r="F135" s="240" t="s">
        <v>50</v>
      </c>
      <c r="G135" s="240" t="s">
        <v>346</v>
      </c>
      <c r="H135" s="240" t="s">
        <v>347</v>
      </c>
      <c r="I135" s="240" t="s">
        <v>283</v>
      </c>
      <c r="J135" s="240" t="s">
        <v>326</v>
      </c>
      <c r="K135" s="240" t="s">
        <v>338</v>
      </c>
      <c r="L135" s="240" t="s">
        <v>360</v>
      </c>
      <c r="M135" s="240"/>
      <c r="N135" s="240"/>
      <c r="O135" s="240" t="s">
        <v>288</v>
      </c>
      <c r="P135" s="241">
        <v>75420</v>
      </c>
      <c r="Q135" s="242">
        <v>2.4240000000000001E-2</v>
      </c>
      <c r="R135" s="242">
        <v>3.6819999999999999</v>
      </c>
      <c r="S135" s="240"/>
      <c r="T135" s="240" t="s">
        <v>328</v>
      </c>
      <c r="U135" s="240"/>
      <c r="V135" s="240" t="s">
        <v>358</v>
      </c>
      <c r="W135" s="240" t="s">
        <v>329</v>
      </c>
      <c r="X135" s="240" t="s">
        <v>467</v>
      </c>
      <c r="Y135" s="235" t="s">
        <v>439</v>
      </c>
      <c r="Z135" s="238" t="s">
        <v>439</v>
      </c>
    </row>
    <row r="136" spans="1:26">
      <c r="A136" s="239" t="s">
        <v>399</v>
      </c>
      <c r="B136" s="240" t="s">
        <v>435</v>
      </c>
      <c r="C136" s="240" t="s">
        <v>357</v>
      </c>
      <c r="D136" s="240" t="s">
        <v>465</v>
      </c>
      <c r="E136" s="240" t="s">
        <v>466</v>
      </c>
      <c r="F136" s="240" t="s">
        <v>50</v>
      </c>
      <c r="G136" s="240" t="s">
        <v>346</v>
      </c>
      <c r="H136" s="240" t="s">
        <v>347</v>
      </c>
      <c r="I136" s="240" t="s">
        <v>283</v>
      </c>
      <c r="J136" s="240" t="s">
        <v>326</v>
      </c>
      <c r="K136" s="240"/>
      <c r="L136" s="240" t="s">
        <v>223</v>
      </c>
      <c r="M136" s="240"/>
      <c r="N136" s="240"/>
      <c r="O136" s="240" t="s">
        <v>272</v>
      </c>
      <c r="P136" s="241">
        <v>1665</v>
      </c>
      <c r="Q136" s="242">
        <v>6.9709999999999998E-3</v>
      </c>
      <c r="R136" s="242">
        <v>0.90529999999999999</v>
      </c>
      <c r="S136" s="240"/>
      <c r="T136" s="240" t="s">
        <v>332</v>
      </c>
      <c r="U136" s="240"/>
      <c r="V136" s="240" t="s">
        <v>358</v>
      </c>
      <c r="W136" s="240" t="s">
        <v>329</v>
      </c>
      <c r="X136" s="240" t="s">
        <v>467</v>
      </c>
      <c r="Y136" s="235" t="s">
        <v>439</v>
      </c>
      <c r="Z136" s="238" t="s">
        <v>439</v>
      </c>
    </row>
    <row r="137" spans="1:26">
      <c r="A137" s="239" t="s">
        <v>399</v>
      </c>
      <c r="B137" s="240" t="s">
        <v>435</v>
      </c>
      <c r="C137" s="240" t="s">
        <v>357</v>
      </c>
      <c r="D137" s="240" t="s">
        <v>465</v>
      </c>
      <c r="E137" s="240" t="s">
        <v>466</v>
      </c>
      <c r="F137" s="240" t="s">
        <v>50</v>
      </c>
      <c r="G137" s="240" t="s">
        <v>346</v>
      </c>
      <c r="H137" s="240" t="s">
        <v>347</v>
      </c>
      <c r="I137" s="240" t="s">
        <v>283</v>
      </c>
      <c r="J137" s="240" t="s">
        <v>326</v>
      </c>
      <c r="K137" s="240"/>
      <c r="L137" s="240" t="s">
        <v>359</v>
      </c>
      <c r="M137" s="240"/>
      <c r="N137" s="240"/>
      <c r="O137" s="240" t="s">
        <v>336</v>
      </c>
      <c r="P137" s="241">
        <v>181008</v>
      </c>
      <c r="Q137" s="242">
        <v>3.2730000000000002E-2</v>
      </c>
      <c r="R137" s="242">
        <v>5.1479999999999997</v>
      </c>
      <c r="S137" s="240"/>
      <c r="T137" s="240" t="s">
        <v>332</v>
      </c>
      <c r="U137" s="240"/>
      <c r="V137" s="240" t="s">
        <v>358</v>
      </c>
      <c r="W137" s="240" t="s">
        <v>329</v>
      </c>
      <c r="X137" s="240" t="s">
        <v>467</v>
      </c>
      <c r="Y137" s="235" t="s">
        <v>439</v>
      </c>
      <c r="Z137" s="238" t="s">
        <v>439</v>
      </c>
    </row>
    <row r="138" spans="1:26">
      <c r="A138" s="239" t="s">
        <v>399</v>
      </c>
      <c r="B138" s="240" t="s">
        <v>435</v>
      </c>
      <c r="C138" s="240" t="s">
        <v>357</v>
      </c>
      <c r="D138" s="240" t="s">
        <v>469</v>
      </c>
      <c r="E138" s="240" t="s">
        <v>470</v>
      </c>
      <c r="F138" s="240" t="s">
        <v>50</v>
      </c>
      <c r="G138" s="240" t="s">
        <v>346</v>
      </c>
      <c r="H138" s="240" t="s">
        <v>347</v>
      </c>
      <c r="I138" s="240" t="s">
        <v>283</v>
      </c>
      <c r="J138" s="240" t="s">
        <v>326</v>
      </c>
      <c r="K138" s="240" t="s">
        <v>327</v>
      </c>
      <c r="L138" s="240" t="s">
        <v>401</v>
      </c>
      <c r="M138" s="240"/>
      <c r="N138" s="240"/>
      <c r="O138" s="240"/>
      <c r="P138" s="241"/>
      <c r="Q138" s="242"/>
      <c r="R138" s="242"/>
      <c r="S138" s="240" t="s">
        <v>241</v>
      </c>
      <c r="T138" s="240" t="s">
        <v>328</v>
      </c>
      <c r="U138" s="240"/>
      <c r="V138" s="240" t="s">
        <v>358</v>
      </c>
      <c r="W138" s="240" t="s">
        <v>329</v>
      </c>
      <c r="X138" s="240" t="s">
        <v>471</v>
      </c>
      <c r="Y138" s="235" t="s">
        <v>439</v>
      </c>
      <c r="Z138" s="238" t="s">
        <v>439</v>
      </c>
    </row>
    <row r="139" spans="1:26">
      <c r="A139" s="239" t="s">
        <v>399</v>
      </c>
      <c r="B139" s="240" t="s">
        <v>435</v>
      </c>
      <c r="C139" s="240" t="s">
        <v>357</v>
      </c>
      <c r="D139" s="240" t="s">
        <v>469</v>
      </c>
      <c r="E139" s="240" t="s">
        <v>470</v>
      </c>
      <c r="F139" s="240" t="s">
        <v>50</v>
      </c>
      <c r="G139" s="240" t="s">
        <v>346</v>
      </c>
      <c r="H139" s="240" t="s">
        <v>347</v>
      </c>
      <c r="I139" s="240" t="s">
        <v>283</v>
      </c>
      <c r="J139" s="240" t="s">
        <v>326</v>
      </c>
      <c r="K139" s="240" t="s">
        <v>327</v>
      </c>
      <c r="L139" s="240" t="s">
        <v>330</v>
      </c>
      <c r="M139" s="240"/>
      <c r="N139" s="240"/>
      <c r="O139" s="240"/>
      <c r="P139" s="241"/>
      <c r="Q139" s="242"/>
      <c r="R139" s="242"/>
      <c r="S139" s="240" t="s">
        <v>241</v>
      </c>
      <c r="T139" s="240" t="s">
        <v>328</v>
      </c>
      <c r="U139" s="240"/>
      <c r="V139" s="240" t="s">
        <v>358</v>
      </c>
      <c r="W139" s="240" t="s">
        <v>329</v>
      </c>
      <c r="X139" s="240" t="s">
        <v>471</v>
      </c>
      <c r="Y139" s="235" t="s">
        <v>439</v>
      </c>
      <c r="Z139" s="238" t="s">
        <v>439</v>
      </c>
    </row>
    <row r="140" spans="1:26">
      <c r="A140" s="239" t="s">
        <v>399</v>
      </c>
      <c r="B140" s="240" t="s">
        <v>435</v>
      </c>
      <c r="C140" s="240" t="s">
        <v>357</v>
      </c>
      <c r="D140" s="240" t="s">
        <v>469</v>
      </c>
      <c r="E140" s="240" t="s">
        <v>470</v>
      </c>
      <c r="F140" s="240" t="s">
        <v>50</v>
      </c>
      <c r="G140" s="240" t="s">
        <v>346</v>
      </c>
      <c r="H140" s="240" t="s">
        <v>347</v>
      </c>
      <c r="I140" s="240" t="s">
        <v>283</v>
      </c>
      <c r="J140" s="240" t="s">
        <v>326</v>
      </c>
      <c r="K140" s="240" t="s">
        <v>327</v>
      </c>
      <c r="L140" s="240" t="s">
        <v>472</v>
      </c>
      <c r="M140" s="240"/>
      <c r="N140" s="240"/>
      <c r="O140" s="240" t="s">
        <v>241</v>
      </c>
      <c r="P140" s="241">
        <v>370</v>
      </c>
      <c r="Q140" s="242">
        <v>4.0989999999999999E-4</v>
      </c>
      <c r="R140" s="242">
        <v>3.1379999999999998E-2</v>
      </c>
      <c r="S140" s="240"/>
      <c r="T140" s="240" t="s">
        <v>328</v>
      </c>
      <c r="U140" s="240"/>
      <c r="V140" s="240" t="s">
        <v>358</v>
      </c>
      <c r="W140" s="240" t="s">
        <v>329</v>
      </c>
      <c r="X140" s="240" t="s">
        <v>471</v>
      </c>
      <c r="Y140" s="235" t="s">
        <v>439</v>
      </c>
      <c r="Z140" s="238" t="s">
        <v>439</v>
      </c>
    </row>
    <row r="141" spans="1:26">
      <c r="A141" s="239" t="s">
        <v>399</v>
      </c>
      <c r="B141" s="240" t="s">
        <v>435</v>
      </c>
      <c r="C141" s="240" t="s">
        <v>357</v>
      </c>
      <c r="D141" s="240" t="s">
        <v>469</v>
      </c>
      <c r="E141" s="240" t="s">
        <v>470</v>
      </c>
      <c r="F141" s="240" t="s">
        <v>50</v>
      </c>
      <c r="G141" s="240" t="s">
        <v>346</v>
      </c>
      <c r="H141" s="240" t="s">
        <v>347</v>
      </c>
      <c r="I141" s="240" t="s">
        <v>283</v>
      </c>
      <c r="J141" s="240" t="s">
        <v>326</v>
      </c>
      <c r="K141" s="240" t="s">
        <v>327</v>
      </c>
      <c r="L141" s="240" t="s">
        <v>227</v>
      </c>
      <c r="M141" s="240"/>
      <c r="N141" s="240"/>
      <c r="O141" s="240"/>
      <c r="P141" s="241"/>
      <c r="Q141" s="242"/>
      <c r="R141" s="242"/>
      <c r="S141" s="240" t="s">
        <v>241</v>
      </c>
      <c r="T141" s="240" t="s">
        <v>328</v>
      </c>
      <c r="U141" s="240"/>
      <c r="V141" s="240" t="s">
        <v>358</v>
      </c>
      <c r="W141" s="240" t="s">
        <v>329</v>
      </c>
      <c r="X141" s="240" t="s">
        <v>471</v>
      </c>
      <c r="Y141" s="235" t="s">
        <v>439</v>
      </c>
      <c r="Z141" s="238" t="s">
        <v>439</v>
      </c>
    </row>
    <row r="142" spans="1:26">
      <c r="A142" s="239" t="s">
        <v>399</v>
      </c>
      <c r="B142" s="240" t="s">
        <v>435</v>
      </c>
      <c r="C142" s="240" t="s">
        <v>357</v>
      </c>
      <c r="D142" s="240" t="s">
        <v>469</v>
      </c>
      <c r="E142" s="240" t="s">
        <v>470</v>
      </c>
      <c r="F142" s="240" t="s">
        <v>50</v>
      </c>
      <c r="G142" s="240" t="s">
        <v>346</v>
      </c>
      <c r="H142" s="240" t="s">
        <v>347</v>
      </c>
      <c r="I142" s="240" t="s">
        <v>283</v>
      </c>
      <c r="J142" s="240" t="s">
        <v>326</v>
      </c>
      <c r="K142" s="240" t="s">
        <v>327</v>
      </c>
      <c r="L142" s="240" t="s">
        <v>473</v>
      </c>
      <c r="M142" s="240"/>
      <c r="N142" s="240"/>
      <c r="O142" s="240" t="s">
        <v>272</v>
      </c>
      <c r="P142" s="241">
        <v>740</v>
      </c>
      <c r="Q142" s="242">
        <v>8.3620000000000002E-5</v>
      </c>
      <c r="R142" s="242">
        <v>9.8569999999999994E-3</v>
      </c>
      <c r="S142" s="240"/>
      <c r="T142" s="240" t="s">
        <v>328</v>
      </c>
      <c r="U142" s="240"/>
      <c r="V142" s="240" t="s">
        <v>358</v>
      </c>
      <c r="W142" s="240" t="s">
        <v>329</v>
      </c>
      <c r="X142" s="240" t="s">
        <v>471</v>
      </c>
      <c r="Y142" s="235" t="s">
        <v>439</v>
      </c>
      <c r="Z142" s="238" t="s">
        <v>439</v>
      </c>
    </row>
    <row r="143" spans="1:26">
      <c r="A143" s="239" t="s">
        <v>399</v>
      </c>
      <c r="B143" s="240" t="s">
        <v>435</v>
      </c>
      <c r="C143" s="240" t="s">
        <v>357</v>
      </c>
      <c r="D143" s="240" t="s">
        <v>469</v>
      </c>
      <c r="E143" s="240" t="s">
        <v>470</v>
      </c>
      <c r="F143" s="240" t="s">
        <v>50</v>
      </c>
      <c r="G143" s="240" t="s">
        <v>346</v>
      </c>
      <c r="H143" s="240" t="s">
        <v>347</v>
      </c>
      <c r="I143" s="240" t="s">
        <v>283</v>
      </c>
      <c r="J143" s="240" t="s">
        <v>326</v>
      </c>
      <c r="K143" s="240" t="s">
        <v>327</v>
      </c>
      <c r="L143" s="240" t="s">
        <v>263</v>
      </c>
      <c r="M143" s="240"/>
      <c r="N143" s="240"/>
      <c r="O143" s="240"/>
      <c r="P143" s="241"/>
      <c r="Q143" s="242"/>
      <c r="R143" s="242"/>
      <c r="S143" s="240" t="s">
        <v>241</v>
      </c>
      <c r="T143" s="240" t="s">
        <v>328</v>
      </c>
      <c r="U143" s="240"/>
      <c r="V143" s="240" t="s">
        <v>358</v>
      </c>
      <c r="W143" s="240" t="s">
        <v>329</v>
      </c>
      <c r="X143" s="240" t="s">
        <v>471</v>
      </c>
      <c r="Y143" s="235" t="s">
        <v>439</v>
      </c>
      <c r="Z143" s="238" t="s">
        <v>439</v>
      </c>
    </row>
    <row r="144" spans="1:26">
      <c r="A144" s="239" t="s">
        <v>399</v>
      </c>
      <c r="B144" s="240" t="s">
        <v>435</v>
      </c>
      <c r="C144" s="240" t="s">
        <v>357</v>
      </c>
      <c r="D144" s="240" t="s">
        <v>469</v>
      </c>
      <c r="E144" s="240" t="s">
        <v>470</v>
      </c>
      <c r="F144" s="240" t="s">
        <v>50</v>
      </c>
      <c r="G144" s="240" t="s">
        <v>346</v>
      </c>
      <c r="H144" s="240" t="s">
        <v>347</v>
      </c>
      <c r="I144" s="240" t="s">
        <v>283</v>
      </c>
      <c r="J144" s="240" t="s">
        <v>326</v>
      </c>
      <c r="K144" s="240" t="s">
        <v>219</v>
      </c>
      <c r="L144" s="240" t="s">
        <v>274</v>
      </c>
      <c r="M144" s="240" t="s">
        <v>220</v>
      </c>
      <c r="N144" s="240"/>
      <c r="O144" s="240" t="s">
        <v>272</v>
      </c>
      <c r="P144" s="241">
        <v>15084</v>
      </c>
      <c r="Q144" s="242">
        <v>1.8810000000000001E-3</v>
      </c>
      <c r="R144" s="242">
        <v>0.30259999999999998</v>
      </c>
      <c r="S144" s="240"/>
      <c r="T144" s="240" t="s">
        <v>328</v>
      </c>
      <c r="U144" s="240"/>
      <c r="V144" s="240" t="s">
        <v>358</v>
      </c>
      <c r="W144" s="240" t="s">
        <v>329</v>
      </c>
      <c r="X144" s="240" t="s">
        <v>471</v>
      </c>
      <c r="Y144" s="235" t="s">
        <v>439</v>
      </c>
      <c r="Z144" s="238" t="s">
        <v>439</v>
      </c>
    </row>
    <row r="145" spans="1:26">
      <c r="A145" s="239" t="s">
        <v>399</v>
      </c>
      <c r="B145" s="240" t="s">
        <v>435</v>
      </c>
      <c r="C145" s="240" t="s">
        <v>357</v>
      </c>
      <c r="D145" s="240" t="s">
        <v>469</v>
      </c>
      <c r="E145" s="240" t="s">
        <v>470</v>
      </c>
      <c r="F145" s="240" t="s">
        <v>50</v>
      </c>
      <c r="G145" s="240" t="s">
        <v>346</v>
      </c>
      <c r="H145" s="240" t="s">
        <v>347</v>
      </c>
      <c r="I145" s="240" t="s">
        <v>283</v>
      </c>
      <c r="J145" s="240" t="s">
        <v>326</v>
      </c>
      <c r="K145" s="240" t="s">
        <v>333</v>
      </c>
      <c r="L145" s="240" t="s">
        <v>224</v>
      </c>
      <c r="M145" s="240" t="s">
        <v>220</v>
      </c>
      <c r="N145" s="240"/>
      <c r="O145" s="240" t="s">
        <v>250</v>
      </c>
      <c r="P145" s="241">
        <v>30176</v>
      </c>
      <c r="Q145" s="242">
        <v>2.1319999999999999E-2</v>
      </c>
      <c r="R145" s="242">
        <v>3.6629999999999998</v>
      </c>
      <c r="S145" s="240"/>
      <c r="T145" s="240" t="s">
        <v>328</v>
      </c>
      <c r="U145" s="240"/>
      <c r="V145" s="240" t="s">
        <v>358</v>
      </c>
      <c r="W145" s="240" t="s">
        <v>329</v>
      </c>
      <c r="X145" s="240" t="s">
        <v>471</v>
      </c>
      <c r="Y145" s="235" t="s">
        <v>439</v>
      </c>
      <c r="Z145" s="238" t="s">
        <v>439</v>
      </c>
    </row>
    <row r="146" spans="1:26">
      <c r="A146" s="239" t="s">
        <v>399</v>
      </c>
      <c r="B146" s="240" t="s">
        <v>435</v>
      </c>
      <c r="C146" s="240" t="s">
        <v>357</v>
      </c>
      <c r="D146" s="240" t="s">
        <v>469</v>
      </c>
      <c r="E146" s="240" t="s">
        <v>470</v>
      </c>
      <c r="F146" s="240" t="s">
        <v>50</v>
      </c>
      <c r="G146" s="240" t="s">
        <v>346</v>
      </c>
      <c r="H146" s="240" t="s">
        <v>347</v>
      </c>
      <c r="I146" s="240" t="s">
        <v>283</v>
      </c>
      <c r="J146" s="240" t="s">
        <v>326</v>
      </c>
      <c r="K146" s="240" t="s">
        <v>333</v>
      </c>
      <c r="L146" s="240" t="s">
        <v>226</v>
      </c>
      <c r="M146" s="240"/>
      <c r="N146" s="240"/>
      <c r="O146" s="240"/>
      <c r="P146" s="241"/>
      <c r="Q146" s="242"/>
      <c r="R146" s="242"/>
      <c r="S146" s="240" t="s">
        <v>241</v>
      </c>
      <c r="T146" s="240" t="s">
        <v>328</v>
      </c>
      <c r="U146" s="240" t="s">
        <v>128</v>
      </c>
      <c r="V146" s="240" t="s">
        <v>358</v>
      </c>
      <c r="W146" s="240" t="s">
        <v>329</v>
      </c>
      <c r="X146" s="240" t="s">
        <v>471</v>
      </c>
      <c r="Y146" s="235" t="s">
        <v>439</v>
      </c>
      <c r="Z146" s="238" t="s">
        <v>439</v>
      </c>
    </row>
    <row r="147" spans="1:26">
      <c r="A147" s="239" t="s">
        <v>399</v>
      </c>
      <c r="B147" s="240" t="s">
        <v>435</v>
      </c>
      <c r="C147" s="240" t="s">
        <v>357</v>
      </c>
      <c r="D147" s="240" t="s">
        <v>469</v>
      </c>
      <c r="E147" s="240" t="s">
        <v>470</v>
      </c>
      <c r="F147" s="240" t="s">
        <v>50</v>
      </c>
      <c r="G147" s="240" t="s">
        <v>346</v>
      </c>
      <c r="H147" s="240" t="s">
        <v>347</v>
      </c>
      <c r="I147" s="240" t="s">
        <v>283</v>
      </c>
      <c r="J147" s="240" t="s">
        <v>326</v>
      </c>
      <c r="K147" s="240" t="s">
        <v>221</v>
      </c>
      <c r="L147" s="240" t="s">
        <v>474</v>
      </c>
      <c r="M147" s="240"/>
      <c r="N147" s="240"/>
      <c r="O147" s="240"/>
      <c r="P147" s="241"/>
      <c r="Q147" s="242"/>
      <c r="R147" s="242"/>
      <c r="S147" s="240" t="s">
        <v>241</v>
      </c>
      <c r="T147" s="240" t="s">
        <v>328</v>
      </c>
      <c r="U147" s="240"/>
      <c r="V147" s="240" t="s">
        <v>358</v>
      </c>
      <c r="W147" s="240" t="s">
        <v>329</v>
      </c>
      <c r="X147" s="240" t="s">
        <v>471</v>
      </c>
      <c r="Y147" s="235" t="s">
        <v>439</v>
      </c>
      <c r="Z147" s="238" t="s">
        <v>439</v>
      </c>
    </row>
    <row r="148" spans="1:26">
      <c r="A148" s="239" t="s">
        <v>399</v>
      </c>
      <c r="B148" s="240" t="s">
        <v>435</v>
      </c>
      <c r="C148" s="240" t="s">
        <v>357</v>
      </c>
      <c r="D148" s="240" t="s">
        <v>469</v>
      </c>
      <c r="E148" s="240" t="s">
        <v>470</v>
      </c>
      <c r="F148" s="240" t="s">
        <v>50</v>
      </c>
      <c r="G148" s="240" t="s">
        <v>346</v>
      </c>
      <c r="H148" s="240" t="s">
        <v>347</v>
      </c>
      <c r="I148" s="240" t="s">
        <v>283</v>
      </c>
      <c r="J148" s="240" t="s">
        <v>326</v>
      </c>
      <c r="K148" s="240" t="s">
        <v>221</v>
      </c>
      <c r="L148" s="240" t="s">
        <v>334</v>
      </c>
      <c r="M148" s="240"/>
      <c r="N148" s="240"/>
      <c r="O148" s="240" t="s">
        <v>335</v>
      </c>
      <c r="P148" s="241">
        <v>185</v>
      </c>
      <c r="Q148" s="242">
        <v>4.281E-4</v>
      </c>
      <c r="R148" s="242">
        <v>5.765E-2</v>
      </c>
      <c r="S148" s="240"/>
      <c r="T148" s="240" t="s">
        <v>332</v>
      </c>
      <c r="U148" s="240"/>
      <c r="V148" s="240" t="s">
        <v>358</v>
      </c>
      <c r="W148" s="240" t="s">
        <v>329</v>
      </c>
      <c r="X148" s="240" t="s">
        <v>471</v>
      </c>
      <c r="Y148" s="235" t="s">
        <v>439</v>
      </c>
      <c r="Z148" s="238" t="s">
        <v>439</v>
      </c>
    </row>
    <row r="149" spans="1:26">
      <c r="A149" s="239" t="s">
        <v>399</v>
      </c>
      <c r="B149" s="240" t="s">
        <v>435</v>
      </c>
      <c r="C149" s="240" t="s">
        <v>357</v>
      </c>
      <c r="D149" s="240" t="s">
        <v>469</v>
      </c>
      <c r="E149" s="240" t="s">
        <v>470</v>
      </c>
      <c r="F149" s="240" t="s">
        <v>50</v>
      </c>
      <c r="G149" s="240" t="s">
        <v>346</v>
      </c>
      <c r="H149" s="240" t="s">
        <v>347</v>
      </c>
      <c r="I149" s="240" t="s">
        <v>283</v>
      </c>
      <c r="J149" s="240" t="s">
        <v>326</v>
      </c>
      <c r="K149" s="240" t="s">
        <v>221</v>
      </c>
      <c r="L149" s="240" t="s">
        <v>343</v>
      </c>
      <c r="M149" s="240"/>
      <c r="N149" s="240"/>
      <c r="O149" s="240"/>
      <c r="P149" s="241"/>
      <c r="Q149" s="242"/>
      <c r="R149" s="242"/>
      <c r="S149" s="240" t="s">
        <v>241</v>
      </c>
      <c r="T149" s="240" t="s">
        <v>328</v>
      </c>
      <c r="U149" s="240" t="s">
        <v>128</v>
      </c>
      <c r="V149" s="240" t="s">
        <v>358</v>
      </c>
      <c r="W149" s="240" t="s">
        <v>329</v>
      </c>
      <c r="X149" s="240" t="s">
        <v>471</v>
      </c>
      <c r="Y149" s="235" t="s">
        <v>439</v>
      </c>
      <c r="Z149" s="238" t="s">
        <v>439</v>
      </c>
    </row>
    <row r="150" spans="1:26">
      <c r="A150" s="239" t="s">
        <v>399</v>
      </c>
      <c r="B150" s="240" t="s">
        <v>435</v>
      </c>
      <c r="C150" s="240" t="s">
        <v>357</v>
      </c>
      <c r="D150" s="240" t="s">
        <v>469</v>
      </c>
      <c r="E150" s="240" t="s">
        <v>470</v>
      </c>
      <c r="F150" s="240" t="s">
        <v>50</v>
      </c>
      <c r="G150" s="240" t="s">
        <v>346</v>
      </c>
      <c r="H150" s="240" t="s">
        <v>347</v>
      </c>
      <c r="I150" s="240" t="s">
        <v>283</v>
      </c>
      <c r="J150" s="240" t="s">
        <v>326</v>
      </c>
      <c r="K150" s="240" t="s">
        <v>221</v>
      </c>
      <c r="L150" s="240" t="s">
        <v>59</v>
      </c>
      <c r="M150" s="240"/>
      <c r="N150" s="240"/>
      <c r="O150" s="240" t="s">
        <v>241</v>
      </c>
      <c r="P150" s="241">
        <v>185</v>
      </c>
      <c r="Q150" s="242">
        <v>2.3960000000000001E-3</v>
      </c>
      <c r="R150" s="242">
        <v>0.29049999999999998</v>
      </c>
      <c r="S150" s="240"/>
      <c r="T150" s="240" t="s">
        <v>328</v>
      </c>
      <c r="U150" s="240"/>
      <c r="V150" s="240" t="s">
        <v>358</v>
      </c>
      <c r="W150" s="240" t="s">
        <v>329</v>
      </c>
      <c r="X150" s="240" t="s">
        <v>471</v>
      </c>
      <c r="Y150" s="235" t="s">
        <v>439</v>
      </c>
      <c r="Z150" s="238" t="s">
        <v>439</v>
      </c>
    </row>
    <row r="151" spans="1:26">
      <c r="A151" s="239" t="s">
        <v>399</v>
      </c>
      <c r="B151" s="240" t="s">
        <v>435</v>
      </c>
      <c r="C151" s="240" t="s">
        <v>357</v>
      </c>
      <c r="D151" s="240" t="s">
        <v>469</v>
      </c>
      <c r="E151" s="240" t="s">
        <v>470</v>
      </c>
      <c r="F151" s="240" t="s">
        <v>50</v>
      </c>
      <c r="G151" s="240" t="s">
        <v>346</v>
      </c>
      <c r="H151" s="240" t="s">
        <v>347</v>
      </c>
      <c r="I151" s="240" t="s">
        <v>283</v>
      </c>
      <c r="J151" s="240" t="s">
        <v>326</v>
      </c>
      <c r="K151" s="240" t="s">
        <v>221</v>
      </c>
      <c r="L151" s="240" t="s">
        <v>400</v>
      </c>
      <c r="M151" s="240"/>
      <c r="N151" s="240"/>
      <c r="O151" s="240"/>
      <c r="P151" s="241"/>
      <c r="Q151" s="242"/>
      <c r="R151" s="242"/>
      <c r="S151" s="240" t="s">
        <v>241</v>
      </c>
      <c r="T151" s="240" t="s">
        <v>332</v>
      </c>
      <c r="U151" s="240"/>
      <c r="V151" s="240" t="s">
        <v>358</v>
      </c>
      <c r="W151" s="240" t="s">
        <v>329</v>
      </c>
      <c r="X151" s="240" t="s">
        <v>471</v>
      </c>
      <c r="Y151" s="235" t="s">
        <v>439</v>
      </c>
      <c r="Z151" s="238" t="s">
        <v>439</v>
      </c>
    </row>
    <row r="152" spans="1:26">
      <c r="A152" s="239" t="s">
        <v>399</v>
      </c>
      <c r="B152" s="240" t="s">
        <v>435</v>
      </c>
      <c r="C152" s="240" t="s">
        <v>357</v>
      </c>
      <c r="D152" s="240" t="s">
        <v>469</v>
      </c>
      <c r="E152" s="240" t="s">
        <v>470</v>
      </c>
      <c r="F152" s="240" t="s">
        <v>50</v>
      </c>
      <c r="G152" s="240" t="s">
        <v>346</v>
      </c>
      <c r="H152" s="240" t="s">
        <v>347</v>
      </c>
      <c r="I152" s="240" t="s">
        <v>283</v>
      </c>
      <c r="J152" s="240" t="s">
        <v>326</v>
      </c>
      <c r="K152" s="240" t="s">
        <v>340</v>
      </c>
      <c r="L152" s="240" t="s">
        <v>4</v>
      </c>
      <c r="M152" s="240"/>
      <c r="N152" s="240"/>
      <c r="O152" s="240"/>
      <c r="P152" s="241"/>
      <c r="Q152" s="242"/>
      <c r="R152" s="242"/>
      <c r="S152" s="240" t="s">
        <v>241</v>
      </c>
      <c r="T152" s="240" t="s">
        <v>332</v>
      </c>
      <c r="U152" s="240"/>
      <c r="V152" s="240" t="s">
        <v>358</v>
      </c>
      <c r="W152" s="240" t="s">
        <v>329</v>
      </c>
      <c r="X152" s="240" t="s">
        <v>471</v>
      </c>
      <c r="Y152" s="235" t="s">
        <v>439</v>
      </c>
      <c r="Z152" s="238" t="s">
        <v>439</v>
      </c>
    </row>
    <row r="153" spans="1:26">
      <c r="A153" s="239" t="s">
        <v>399</v>
      </c>
      <c r="B153" s="240" t="s">
        <v>435</v>
      </c>
      <c r="C153" s="240" t="s">
        <v>357</v>
      </c>
      <c r="D153" s="240" t="s">
        <v>469</v>
      </c>
      <c r="E153" s="240" t="s">
        <v>470</v>
      </c>
      <c r="F153" s="240" t="s">
        <v>50</v>
      </c>
      <c r="G153" s="240" t="s">
        <v>346</v>
      </c>
      <c r="H153" s="240" t="s">
        <v>347</v>
      </c>
      <c r="I153" s="240" t="s">
        <v>283</v>
      </c>
      <c r="J153" s="240" t="s">
        <v>326</v>
      </c>
      <c r="K153" s="240" t="s">
        <v>222</v>
      </c>
      <c r="L153" s="240" t="s">
        <v>8</v>
      </c>
      <c r="M153" s="240"/>
      <c r="N153" s="240"/>
      <c r="O153" s="240" t="s">
        <v>250</v>
      </c>
      <c r="P153" s="241">
        <v>2035</v>
      </c>
      <c r="Q153" s="242">
        <v>1.516E-2</v>
      </c>
      <c r="R153" s="242">
        <v>1.901</v>
      </c>
      <c r="S153" s="240"/>
      <c r="T153" s="240" t="s">
        <v>337</v>
      </c>
      <c r="U153" s="240"/>
      <c r="V153" s="240" t="s">
        <v>358</v>
      </c>
      <c r="W153" s="240" t="s">
        <v>329</v>
      </c>
      <c r="X153" s="240" t="s">
        <v>471</v>
      </c>
      <c r="Y153" s="235" t="s">
        <v>439</v>
      </c>
      <c r="Z153" s="238" t="s">
        <v>439</v>
      </c>
    </row>
    <row r="154" spans="1:26">
      <c r="A154" s="239" t="s">
        <v>399</v>
      </c>
      <c r="B154" s="240" t="s">
        <v>435</v>
      </c>
      <c r="C154" s="240" t="s">
        <v>357</v>
      </c>
      <c r="D154" s="240" t="s">
        <v>469</v>
      </c>
      <c r="E154" s="240" t="s">
        <v>470</v>
      </c>
      <c r="F154" s="240" t="s">
        <v>50</v>
      </c>
      <c r="G154" s="240" t="s">
        <v>346</v>
      </c>
      <c r="H154" s="240" t="s">
        <v>347</v>
      </c>
      <c r="I154" s="240" t="s">
        <v>283</v>
      </c>
      <c r="J154" s="240" t="s">
        <v>326</v>
      </c>
      <c r="K154" s="240" t="s">
        <v>338</v>
      </c>
      <c r="L154" s="240" t="s">
        <v>360</v>
      </c>
      <c r="M154" s="240"/>
      <c r="N154" s="240"/>
      <c r="O154" s="240" t="s">
        <v>273</v>
      </c>
      <c r="P154" s="241">
        <v>346932</v>
      </c>
      <c r="Q154" s="242">
        <v>1.162E-2</v>
      </c>
      <c r="R154" s="242">
        <v>2.0259999999999998</v>
      </c>
      <c r="S154" s="240"/>
      <c r="T154" s="240" t="s">
        <v>328</v>
      </c>
      <c r="U154" s="240"/>
      <c r="V154" s="240" t="s">
        <v>358</v>
      </c>
      <c r="W154" s="240" t="s">
        <v>329</v>
      </c>
      <c r="X154" s="240" t="s">
        <v>471</v>
      </c>
      <c r="Y154" s="235" t="s">
        <v>439</v>
      </c>
      <c r="Z154" s="238" t="s">
        <v>439</v>
      </c>
    </row>
    <row r="155" spans="1:26">
      <c r="A155" s="239" t="s">
        <v>399</v>
      </c>
      <c r="B155" s="240" t="s">
        <v>435</v>
      </c>
      <c r="C155" s="240" t="s">
        <v>357</v>
      </c>
      <c r="D155" s="240" t="s">
        <v>469</v>
      </c>
      <c r="E155" s="240" t="s">
        <v>470</v>
      </c>
      <c r="F155" s="240" t="s">
        <v>50</v>
      </c>
      <c r="G155" s="240" t="s">
        <v>346</v>
      </c>
      <c r="H155" s="240" t="s">
        <v>347</v>
      </c>
      <c r="I155" s="240" t="s">
        <v>283</v>
      </c>
      <c r="J155" s="240" t="s">
        <v>326</v>
      </c>
      <c r="K155" s="240" t="s">
        <v>338</v>
      </c>
      <c r="L155" s="240" t="s">
        <v>360</v>
      </c>
      <c r="M155" s="240"/>
      <c r="N155" s="240"/>
      <c r="O155" s="240" t="s">
        <v>288</v>
      </c>
      <c r="P155" s="241">
        <v>37710</v>
      </c>
      <c r="Q155" s="242">
        <v>1.2120000000000001E-2</v>
      </c>
      <c r="R155" s="242">
        <v>1.841</v>
      </c>
      <c r="S155" s="240"/>
      <c r="T155" s="240" t="s">
        <v>328</v>
      </c>
      <c r="U155" s="240"/>
      <c r="V155" s="240" t="s">
        <v>358</v>
      </c>
      <c r="W155" s="240" t="s">
        <v>329</v>
      </c>
      <c r="X155" s="240" t="s">
        <v>471</v>
      </c>
      <c r="Y155" s="235" t="s">
        <v>439</v>
      </c>
      <c r="Z155" s="238" t="s">
        <v>439</v>
      </c>
    </row>
    <row r="156" spans="1:26">
      <c r="A156" s="239" t="s">
        <v>399</v>
      </c>
      <c r="B156" s="240" t="s">
        <v>435</v>
      </c>
      <c r="C156" s="240" t="s">
        <v>357</v>
      </c>
      <c r="D156" s="240" t="s">
        <v>469</v>
      </c>
      <c r="E156" s="240" t="s">
        <v>470</v>
      </c>
      <c r="F156" s="240" t="s">
        <v>50</v>
      </c>
      <c r="G156" s="240" t="s">
        <v>346</v>
      </c>
      <c r="H156" s="240" t="s">
        <v>347</v>
      </c>
      <c r="I156" s="240" t="s">
        <v>283</v>
      </c>
      <c r="J156" s="240" t="s">
        <v>326</v>
      </c>
      <c r="K156" s="240"/>
      <c r="L156" s="240" t="s">
        <v>223</v>
      </c>
      <c r="M156" s="240"/>
      <c r="N156" s="240"/>
      <c r="O156" s="240" t="s">
        <v>272</v>
      </c>
      <c r="P156" s="241">
        <v>1665</v>
      </c>
      <c r="Q156" s="242">
        <v>6.9709999999999998E-3</v>
      </c>
      <c r="R156" s="242">
        <v>0.90529999999999999</v>
      </c>
      <c r="S156" s="240"/>
      <c r="T156" s="240" t="s">
        <v>332</v>
      </c>
      <c r="U156" s="240"/>
      <c r="V156" s="240" t="s">
        <v>358</v>
      </c>
      <c r="W156" s="240" t="s">
        <v>329</v>
      </c>
      <c r="X156" s="240" t="s">
        <v>471</v>
      </c>
      <c r="Y156" s="235" t="s">
        <v>439</v>
      </c>
      <c r="Z156" s="238" t="s">
        <v>439</v>
      </c>
    </row>
    <row r="157" spans="1:26">
      <c r="A157" s="239" t="s">
        <v>399</v>
      </c>
      <c r="B157" s="240" t="s">
        <v>435</v>
      </c>
      <c r="C157" s="240" t="s">
        <v>357</v>
      </c>
      <c r="D157" s="240" t="s">
        <v>469</v>
      </c>
      <c r="E157" s="240" t="s">
        <v>470</v>
      </c>
      <c r="F157" s="240" t="s">
        <v>50</v>
      </c>
      <c r="G157" s="240" t="s">
        <v>346</v>
      </c>
      <c r="H157" s="240" t="s">
        <v>347</v>
      </c>
      <c r="I157" s="240" t="s">
        <v>283</v>
      </c>
      <c r="J157" s="240" t="s">
        <v>326</v>
      </c>
      <c r="K157" s="240"/>
      <c r="L157" s="240" t="s">
        <v>359</v>
      </c>
      <c r="M157" s="240"/>
      <c r="N157" s="240"/>
      <c r="O157" s="240" t="s">
        <v>336</v>
      </c>
      <c r="P157" s="241">
        <v>286596</v>
      </c>
      <c r="Q157" s="242">
        <v>5.1819999999999998E-2</v>
      </c>
      <c r="R157" s="242">
        <v>8.1509999999999998</v>
      </c>
      <c r="S157" s="240"/>
      <c r="T157" s="240" t="s">
        <v>332</v>
      </c>
      <c r="U157" s="240"/>
      <c r="V157" s="240" t="s">
        <v>358</v>
      </c>
      <c r="W157" s="240" t="s">
        <v>329</v>
      </c>
      <c r="X157" s="240" t="s">
        <v>471</v>
      </c>
      <c r="Y157" s="235" t="s">
        <v>439</v>
      </c>
      <c r="Z157" s="238" t="s">
        <v>439</v>
      </c>
    </row>
    <row r="158" spans="1:26">
      <c r="A158" s="239"/>
      <c r="B158" s="240"/>
      <c r="C158" s="240"/>
      <c r="D158" s="240"/>
      <c r="E158" s="240"/>
      <c r="F158" s="240"/>
      <c r="G158" s="240"/>
      <c r="H158" s="240"/>
      <c r="I158" s="240"/>
      <c r="J158" s="240"/>
      <c r="K158" s="240"/>
      <c r="L158" s="240"/>
      <c r="M158" s="240"/>
      <c r="N158" s="240"/>
      <c r="O158" s="240"/>
      <c r="P158" s="241"/>
      <c r="Q158" s="242"/>
      <c r="R158" s="242"/>
      <c r="S158" s="240"/>
      <c r="T158" s="240"/>
      <c r="U158" s="240"/>
      <c r="V158" s="240"/>
      <c r="W158" s="240"/>
      <c r="X158" s="240"/>
      <c r="Y158" s="240"/>
      <c r="Z158" s="243"/>
    </row>
    <row r="159" spans="1:26">
      <c r="A159" s="231" t="s">
        <v>353</v>
      </c>
      <c r="B159" s="232" t="s">
        <v>366</v>
      </c>
      <c r="C159" s="232" t="s">
        <v>306</v>
      </c>
      <c r="D159" s="232" t="s">
        <v>307</v>
      </c>
      <c r="E159" s="232" t="s">
        <v>308</v>
      </c>
      <c r="F159" s="232" t="s">
        <v>309</v>
      </c>
      <c r="G159" s="232" t="s">
        <v>253</v>
      </c>
      <c r="H159" s="232" t="s">
        <v>252</v>
      </c>
      <c r="I159" s="232" t="s">
        <v>310</v>
      </c>
      <c r="J159" s="232" t="s">
        <v>311</v>
      </c>
      <c r="K159" s="232" t="s">
        <v>312</v>
      </c>
      <c r="L159" s="232" t="s">
        <v>313</v>
      </c>
      <c r="M159" s="232" t="s">
        <v>314</v>
      </c>
      <c r="N159" s="232" t="s">
        <v>315</v>
      </c>
      <c r="O159" s="232" t="s">
        <v>316</v>
      </c>
      <c r="P159" s="232" t="s">
        <v>354</v>
      </c>
      <c r="Q159" s="232" t="s">
        <v>355</v>
      </c>
      <c r="R159" s="232" t="s">
        <v>398</v>
      </c>
      <c r="S159" s="232" t="s">
        <v>317</v>
      </c>
      <c r="T159" s="232" t="s">
        <v>318</v>
      </c>
      <c r="U159" s="232" t="s">
        <v>319</v>
      </c>
      <c r="V159" s="232" t="s">
        <v>356</v>
      </c>
      <c r="W159" s="232" t="s">
        <v>320</v>
      </c>
      <c r="X159" s="232" t="s">
        <v>321</v>
      </c>
      <c r="Y159" s="232" t="s">
        <v>322</v>
      </c>
      <c r="Z159" s="233" t="s">
        <v>323</v>
      </c>
    </row>
    <row r="160" spans="1:26">
      <c r="A160" s="239" t="s">
        <v>399</v>
      </c>
      <c r="B160" s="240" t="s">
        <v>435</v>
      </c>
      <c r="C160" s="240" t="s">
        <v>357</v>
      </c>
      <c r="D160" s="240" t="s">
        <v>436</v>
      </c>
      <c r="E160" s="240" t="s">
        <v>437</v>
      </c>
      <c r="F160" s="240" t="s">
        <v>218</v>
      </c>
      <c r="G160" s="240" t="s">
        <v>324</v>
      </c>
      <c r="H160" s="240" t="s">
        <v>325</v>
      </c>
      <c r="I160" s="240" t="s">
        <v>283</v>
      </c>
      <c r="J160" s="240" t="s">
        <v>326</v>
      </c>
      <c r="K160" s="240" t="s">
        <v>327</v>
      </c>
      <c r="L160" s="240" t="s">
        <v>401</v>
      </c>
      <c r="M160" s="240"/>
      <c r="N160" s="240"/>
      <c r="O160" s="240"/>
      <c r="P160" s="241"/>
      <c r="Q160" s="242"/>
      <c r="R160" s="242"/>
      <c r="S160" s="240" t="s">
        <v>272</v>
      </c>
      <c r="T160" s="240" t="s">
        <v>328</v>
      </c>
      <c r="U160" s="240"/>
      <c r="V160" s="240" t="s">
        <v>358</v>
      </c>
      <c r="W160" s="240" t="s">
        <v>329</v>
      </c>
      <c r="X160" s="240" t="s">
        <v>438</v>
      </c>
      <c r="Y160" s="235" t="s">
        <v>439</v>
      </c>
      <c r="Z160" s="238" t="s">
        <v>439</v>
      </c>
    </row>
    <row r="161" spans="1:26">
      <c r="A161" s="239" t="s">
        <v>399</v>
      </c>
      <c r="B161" s="240" t="s">
        <v>435</v>
      </c>
      <c r="C161" s="240" t="s">
        <v>357</v>
      </c>
      <c r="D161" s="240" t="s">
        <v>436</v>
      </c>
      <c r="E161" s="240" t="s">
        <v>437</v>
      </c>
      <c r="F161" s="240" t="s">
        <v>218</v>
      </c>
      <c r="G161" s="240" t="s">
        <v>324</v>
      </c>
      <c r="H161" s="240" t="s">
        <v>325</v>
      </c>
      <c r="I161" s="240" t="s">
        <v>283</v>
      </c>
      <c r="J161" s="240" t="s">
        <v>326</v>
      </c>
      <c r="K161" s="240" t="s">
        <v>327</v>
      </c>
      <c r="L161" s="240" t="s">
        <v>330</v>
      </c>
      <c r="M161" s="240"/>
      <c r="N161" s="240"/>
      <c r="O161" s="240"/>
      <c r="P161" s="241"/>
      <c r="Q161" s="242"/>
      <c r="R161" s="242"/>
      <c r="S161" s="240" t="s">
        <v>273</v>
      </c>
      <c r="T161" s="240" t="s">
        <v>328</v>
      </c>
      <c r="U161" s="240"/>
      <c r="V161" s="240" t="s">
        <v>358</v>
      </c>
      <c r="W161" s="240" t="s">
        <v>329</v>
      </c>
      <c r="X161" s="240" t="s">
        <v>438</v>
      </c>
      <c r="Y161" s="235" t="s">
        <v>439</v>
      </c>
      <c r="Z161" s="238" t="s">
        <v>439</v>
      </c>
    </row>
    <row r="162" spans="1:26">
      <c r="A162" s="239" t="s">
        <v>399</v>
      </c>
      <c r="B162" s="240" t="s">
        <v>435</v>
      </c>
      <c r="C162" s="240" t="s">
        <v>357</v>
      </c>
      <c r="D162" s="240" t="s">
        <v>436</v>
      </c>
      <c r="E162" s="240" t="s">
        <v>437</v>
      </c>
      <c r="F162" s="240" t="s">
        <v>218</v>
      </c>
      <c r="G162" s="240" t="s">
        <v>324</v>
      </c>
      <c r="H162" s="240" t="s">
        <v>325</v>
      </c>
      <c r="I162" s="240" t="s">
        <v>283</v>
      </c>
      <c r="J162" s="240" t="s">
        <v>326</v>
      </c>
      <c r="K162" s="240" t="s">
        <v>219</v>
      </c>
      <c r="L162" s="240" t="s">
        <v>274</v>
      </c>
      <c r="M162" s="240" t="s">
        <v>220</v>
      </c>
      <c r="N162" s="240"/>
      <c r="O162" s="240" t="s">
        <v>272</v>
      </c>
      <c r="P162" s="241">
        <v>60336</v>
      </c>
      <c r="Q162" s="242">
        <v>7.5240000000000003E-3</v>
      </c>
      <c r="R162" s="242">
        <v>1.21</v>
      </c>
      <c r="S162" s="240"/>
      <c r="T162" s="240" t="s">
        <v>328</v>
      </c>
      <c r="U162" s="240"/>
      <c r="V162" s="240" t="s">
        <v>358</v>
      </c>
      <c r="W162" s="240" t="s">
        <v>329</v>
      </c>
      <c r="X162" s="240" t="s">
        <v>438</v>
      </c>
      <c r="Y162" s="235" t="s">
        <v>439</v>
      </c>
      <c r="Z162" s="238" t="s">
        <v>439</v>
      </c>
    </row>
    <row r="163" spans="1:26">
      <c r="A163" s="239" t="s">
        <v>399</v>
      </c>
      <c r="B163" s="240" t="s">
        <v>435</v>
      </c>
      <c r="C163" s="240" t="s">
        <v>357</v>
      </c>
      <c r="D163" s="240" t="s">
        <v>436</v>
      </c>
      <c r="E163" s="240" t="s">
        <v>437</v>
      </c>
      <c r="F163" s="240" t="s">
        <v>218</v>
      </c>
      <c r="G163" s="240" t="s">
        <v>324</v>
      </c>
      <c r="H163" s="240" t="s">
        <v>325</v>
      </c>
      <c r="I163" s="240" t="s">
        <v>283</v>
      </c>
      <c r="J163" s="240" t="s">
        <v>326</v>
      </c>
      <c r="K163" s="240" t="s">
        <v>333</v>
      </c>
      <c r="L163" s="240" t="s">
        <v>370</v>
      </c>
      <c r="M163" s="240"/>
      <c r="N163" s="240"/>
      <c r="O163" s="240"/>
      <c r="P163" s="241"/>
      <c r="Q163" s="242"/>
      <c r="R163" s="242"/>
      <c r="S163" s="240" t="s">
        <v>241</v>
      </c>
      <c r="T163" s="240" t="s">
        <v>328</v>
      </c>
      <c r="U163" s="240" t="s">
        <v>128</v>
      </c>
      <c r="V163" s="240" t="s">
        <v>358</v>
      </c>
      <c r="W163" s="240" t="s">
        <v>329</v>
      </c>
      <c r="X163" s="240" t="s">
        <v>438</v>
      </c>
      <c r="Y163" s="235" t="s">
        <v>439</v>
      </c>
      <c r="Z163" s="238" t="s">
        <v>439</v>
      </c>
    </row>
    <row r="164" spans="1:26">
      <c r="A164" s="239" t="s">
        <v>399</v>
      </c>
      <c r="B164" s="240" t="s">
        <v>435</v>
      </c>
      <c r="C164" s="240" t="s">
        <v>357</v>
      </c>
      <c r="D164" s="240" t="s">
        <v>436</v>
      </c>
      <c r="E164" s="240" t="s">
        <v>437</v>
      </c>
      <c r="F164" s="240" t="s">
        <v>218</v>
      </c>
      <c r="G164" s="240" t="s">
        <v>324</v>
      </c>
      <c r="H164" s="240" t="s">
        <v>325</v>
      </c>
      <c r="I164" s="240" t="s">
        <v>283</v>
      </c>
      <c r="J164" s="240" t="s">
        <v>326</v>
      </c>
      <c r="K164" s="240" t="s">
        <v>221</v>
      </c>
      <c r="L164" s="240" t="s">
        <v>334</v>
      </c>
      <c r="M164" s="240"/>
      <c r="N164" s="240"/>
      <c r="O164" s="240" t="s">
        <v>335</v>
      </c>
      <c r="P164" s="241"/>
      <c r="Q164" s="242"/>
      <c r="R164" s="242"/>
      <c r="S164" s="240" t="s">
        <v>241</v>
      </c>
      <c r="T164" s="240" t="s">
        <v>332</v>
      </c>
      <c r="U164" s="240"/>
      <c r="V164" s="240" t="s">
        <v>358</v>
      </c>
      <c r="W164" s="240" t="s">
        <v>329</v>
      </c>
      <c r="X164" s="240" t="s">
        <v>438</v>
      </c>
      <c r="Y164" s="235" t="s">
        <v>439</v>
      </c>
      <c r="Z164" s="238" t="s">
        <v>439</v>
      </c>
    </row>
    <row r="165" spans="1:26">
      <c r="A165" s="239" t="s">
        <v>399</v>
      </c>
      <c r="B165" s="240" t="s">
        <v>435</v>
      </c>
      <c r="C165" s="240" t="s">
        <v>357</v>
      </c>
      <c r="D165" s="240" t="s">
        <v>436</v>
      </c>
      <c r="E165" s="240" t="s">
        <v>437</v>
      </c>
      <c r="F165" s="240" t="s">
        <v>218</v>
      </c>
      <c r="G165" s="240" t="s">
        <v>324</v>
      </c>
      <c r="H165" s="240" t="s">
        <v>325</v>
      </c>
      <c r="I165" s="240" t="s">
        <v>283</v>
      </c>
      <c r="J165" s="240" t="s">
        <v>326</v>
      </c>
      <c r="K165" s="240" t="s">
        <v>221</v>
      </c>
      <c r="L165" s="240" t="s">
        <v>7</v>
      </c>
      <c r="M165" s="240"/>
      <c r="N165" s="240"/>
      <c r="O165" s="240" t="s">
        <v>241</v>
      </c>
      <c r="P165" s="241">
        <v>15084</v>
      </c>
      <c r="Q165" s="242">
        <v>1.99E-3</v>
      </c>
      <c r="R165" s="242">
        <v>0.31900000000000001</v>
      </c>
      <c r="S165" s="240"/>
      <c r="T165" s="240" t="s">
        <v>328</v>
      </c>
      <c r="U165" s="240"/>
      <c r="V165" s="240" t="s">
        <v>358</v>
      </c>
      <c r="W165" s="240" t="s">
        <v>329</v>
      </c>
      <c r="X165" s="240" t="s">
        <v>438</v>
      </c>
      <c r="Y165" s="235" t="s">
        <v>439</v>
      </c>
      <c r="Z165" s="238" t="s">
        <v>439</v>
      </c>
    </row>
    <row r="166" spans="1:26">
      <c r="A166" s="239" t="s">
        <v>399</v>
      </c>
      <c r="B166" s="240" t="s">
        <v>435</v>
      </c>
      <c r="C166" s="240" t="s">
        <v>357</v>
      </c>
      <c r="D166" s="240" t="s">
        <v>436</v>
      </c>
      <c r="E166" s="240" t="s">
        <v>437</v>
      </c>
      <c r="F166" s="240" t="s">
        <v>218</v>
      </c>
      <c r="G166" s="240" t="s">
        <v>324</v>
      </c>
      <c r="H166" s="240" t="s">
        <v>325</v>
      </c>
      <c r="I166" s="240" t="s">
        <v>283</v>
      </c>
      <c r="J166" s="240" t="s">
        <v>326</v>
      </c>
      <c r="K166" s="240" t="s">
        <v>221</v>
      </c>
      <c r="L166" s="240" t="s">
        <v>262</v>
      </c>
      <c r="M166" s="240"/>
      <c r="N166" s="240"/>
      <c r="O166" s="240"/>
      <c r="P166" s="241"/>
      <c r="Q166" s="242"/>
      <c r="R166" s="242"/>
      <c r="S166" s="240" t="s">
        <v>241</v>
      </c>
      <c r="T166" s="240" t="s">
        <v>328</v>
      </c>
      <c r="U166" s="240"/>
      <c r="V166" s="240" t="s">
        <v>358</v>
      </c>
      <c r="W166" s="240" t="s">
        <v>329</v>
      </c>
      <c r="X166" s="240" t="s">
        <v>438</v>
      </c>
      <c r="Y166" s="235" t="s">
        <v>439</v>
      </c>
      <c r="Z166" s="238" t="s">
        <v>439</v>
      </c>
    </row>
    <row r="167" spans="1:26">
      <c r="A167" s="239" t="s">
        <v>399</v>
      </c>
      <c r="B167" s="240" t="s">
        <v>435</v>
      </c>
      <c r="C167" s="240" t="s">
        <v>357</v>
      </c>
      <c r="D167" s="240" t="s">
        <v>436</v>
      </c>
      <c r="E167" s="240" t="s">
        <v>437</v>
      </c>
      <c r="F167" s="240" t="s">
        <v>218</v>
      </c>
      <c r="G167" s="240" t="s">
        <v>324</v>
      </c>
      <c r="H167" s="240" t="s">
        <v>325</v>
      </c>
      <c r="I167" s="240" t="s">
        <v>283</v>
      </c>
      <c r="J167" s="240" t="s">
        <v>326</v>
      </c>
      <c r="K167" s="240" t="s">
        <v>222</v>
      </c>
      <c r="L167" s="240" t="s">
        <v>8</v>
      </c>
      <c r="M167" s="240"/>
      <c r="N167" s="240"/>
      <c r="O167" s="240" t="s">
        <v>250</v>
      </c>
      <c r="P167" s="241">
        <v>7400</v>
      </c>
      <c r="Q167" s="242">
        <v>5.5140000000000002E-2</v>
      </c>
      <c r="R167" s="242">
        <v>6.9139999999999997</v>
      </c>
      <c r="S167" s="240"/>
      <c r="T167" s="240" t="s">
        <v>337</v>
      </c>
      <c r="U167" s="240"/>
      <c r="V167" s="240" t="s">
        <v>358</v>
      </c>
      <c r="W167" s="240" t="s">
        <v>329</v>
      </c>
      <c r="X167" s="240" t="s">
        <v>438</v>
      </c>
      <c r="Y167" s="235" t="s">
        <v>439</v>
      </c>
      <c r="Z167" s="238" t="s">
        <v>439</v>
      </c>
    </row>
    <row r="168" spans="1:26">
      <c r="A168" s="239" t="s">
        <v>399</v>
      </c>
      <c r="B168" s="240" t="s">
        <v>435</v>
      </c>
      <c r="C168" s="240" t="s">
        <v>357</v>
      </c>
      <c r="D168" s="240" t="s">
        <v>436</v>
      </c>
      <c r="E168" s="240" t="s">
        <v>437</v>
      </c>
      <c r="F168" s="240" t="s">
        <v>218</v>
      </c>
      <c r="G168" s="240" t="s">
        <v>324</v>
      </c>
      <c r="H168" s="240" t="s">
        <v>325</v>
      </c>
      <c r="I168" s="240" t="s">
        <v>283</v>
      </c>
      <c r="J168" s="240" t="s">
        <v>326</v>
      </c>
      <c r="K168" s="240" t="s">
        <v>222</v>
      </c>
      <c r="L168" s="240" t="s">
        <v>8</v>
      </c>
      <c r="M168" s="240"/>
      <c r="N168" s="240"/>
      <c r="O168" s="240" t="s">
        <v>339</v>
      </c>
      <c r="P168" s="241">
        <v>1110</v>
      </c>
      <c r="Q168" s="242">
        <v>2.4910000000000002E-2</v>
      </c>
      <c r="R168" s="242">
        <v>2.92</v>
      </c>
      <c r="S168" s="240"/>
      <c r="T168" s="240" t="s">
        <v>337</v>
      </c>
      <c r="U168" s="240"/>
      <c r="V168" s="240" t="s">
        <v>358</v>
      </c>
      <c r="W168" s="240" t="s">
        <v>329</v>
      </c>
      <c r="X168" s="240" t="s">
        <v>438</v>
      </c>
      <c r="Y168" s="235" t="s">
        <v>439</v>
      </c>
      <c r="Z168" s="238" t="s">
        <v>439</v>
      </c>
    </row>
    <row r="169" spans="1:26">
      <c r="A169" s="239" t="s">
        <v>399</v>
      </c>
      <c r="B169" s="240" t="s">
        <v>435</v>
      </c>
      <c r="C169" s="240" t="s">
        <v>357</v>
      </c>
      <c r="D169" s="240" t="s">
        <v>436</v>
      </c>
      <c r="E169" s="240" t="s">
        <v>437</v>
      </c>
      <c r="F169" s="240" t="s">
        <v>218</v>
      </c>
      <c r="G169" s="240" t="s">
        <v>324</v>
      </c>
      <c r="H169" s="240" t="s">
        <v>325</v>
      </c>
      <c r="I169" s="240" t="s">
        <v>283</v>
      </c>
      <c r="J169" s="240" t="s">
        <v>326</v>
      </c>
      <c r="K169" s="240" t="s">
        <v>338</v>
      </c>
      <c r="L169" s="240" t="s">
        <v>360</v>
      </c>
      <c r="M169" s="240"/>
      <c r="N169" s="240"/>
      <c r="O169" s="240" t="s">
        <v>273</v>
      </c>
      <c r="P169" s="241">
        <v>165924</v>
      </c>
      <c r="Q169" s="242">
        <v>5.5570000000000003E-3</v>
      </c>
      <c r="R169" s="242">
        <v>0.96899999999999997</v>
      </c>
      <c r="S169" s="240"/>
      <c r="T169" s="240" t="s">
        <v>328</v>
      </c>
      <c r="U169" s="240"/>
      <c r="V169" s="240" t="s">
        <v>358</v>
      </c>
      <c r="W169" s="240" t="s">
        <v>329</v>
      </c>
      <c r="X169" s="240" t="s">
        <v>438</v>
      </c>
      <c r="Y169" s="235" t="s">
        <v>439</v>
      </c>
      <c r="Z169" s="238" t="s">
        <v>439</v>
      </c>
    </row>
    <row r="170" spans="1:26">
      <c r="A170" s="239" t="s">
        <v>399</v>
      </c>
      <c r="B170" s="240" t="s">
        <v>435</v>
      </c>
      <c r="C170" s="240" t="s">
        <v>357</v>
      </c>
      <c r="D170" s="240" t="s">
        <v>436</v>
      </c>
      <c r="E170" s="240" t="s">
        <v>437</v>
      </c>
      <c r="F170" s="240" t="s">
        <v>218</v>
      </c>
      <c r="G170" s="240" t="s">
        <v>324</v>
      </c>
      <c r="H170" s="240" t="s">
        <v>325</v>
      </c>
      <c r="I170" s="240" t="s">
        <v>283</v>
      </c>
      <c r="J170" s="240" t="s">
        <v>326</v>
      </c>
      <c r="K170" s="240"/>
      <c r="L170" s="240" t="s">
        <v>223</v>
      </c>
      <c r="M170" s="240"/>
      <c r="N170" s="240"/>
      <c r="O170" s="240" t="s">
        <v>272</v>
      </c>
      <c r="P170" s="241">
        <v>925</v>
      </c>
      <c r="Q170" s="242">
        <v>3.8730000000000001E-3</v>
      </c>
      <c r="R170" s="242">
        <v>0.50290000000000001</v>
      </c>
      <c r="S170" s="240"/>
      <c r="T170" s="240" t="s">
        <v>332</v>
      </c>
      <c r="U170" s="240"/>
      <c r="V170" s="240" t="s">
        <v>358</v>
      </c>
      <c r="W170" s="240" t="s">
        <v>329</v>
      </c>
      <c r="X170" s="240" t="s">
        <v>438</v>
      </c>
      <c r="Y170" s="235" t="s">
        <v>439</v>
      </c>
      <c r="Z170" s="238" t="s">
        <v>439</v>
      </c>
    </row>
    <row r="171" spans="1:26">
      <c r="A171" s="239" t="s">
        <v>399</v>
      </c>
      <c r="B171" s="240" t="s">
        <v>435</v>
      </c>
      <c r="C171" s="240" t="s">
        <v>357</v>
      </c>
      <c r="D171" s="240" t="s">
        <v>436</v>
      </c>
      <c r="E171" s="240" t="s">
        <v>437</v>
      </c>
      <c r="F171" s="240" t="s">
        <v>218</v>
      </c>
      <c r="G171" s="240" t="s">
        <v>324</v>
      </c>
      <c r="H171" s="240" t="s">
        <v>325</v>
      </c>
      <c r="I171" s="240" t="s">
        <v>283</v>
      </c>
      <c r="J171" s="240" t="s">
        <v>326</v>
      </c>
      <c r="K171" s="240"/>
      <c r="L171" s="240" t="s">
        <v>359</v>
      </c>
      <c r="M171" s="240"/>
      <c r="N171" s="240"/>
      <c r="O171" s="240" t="s">
        <v>336</v>
      </c>
      <c r="P171" s="241">
        <v>211176</v>
      </c>
      <c r="Q171" s="242">
        <v>3.8179999999999999E-2</v>
      </c>
      <c r="R171" s="242">
        <v>6.0060000000000002</v>
      </c>
      <c r="S171" s="240"/>
      <c r="T171" s="240" t="s">
        <v>332</v>
      </c>
      <c r="U171" s="240"/>
      <c r="V171" s="240" t="s">
        <v>358</v>
      </c>
      <c r="W171" s="240" t="s">
        <v>329</v>
      </c>
      <c r="X171" s="240" t="s">
        <v>438</v>
      </c>
      <c r="Y171" s="235" t="s">
        <v>439</v>
      </c>
      <c r="Z171" s="238" t="s">
        <v>439</v>
      </c>
    </row>
    <row r="172" spans="1:26">
      <c r="A172" s="239" t="s">
        <v>399</v>
      </c>
      <c r="B172" s="240" t="s">
        <v>435</v>
      </c>
      <c r="C172" s="240" t="s">
        <v>357</v>
      </c>
      <c r="D172" s="240" t="s">
        <v>440</v>
      </c>
      <c r="E172" s="240" t="s">
        <v>441</v>
      </c>
      <c r="F172" s="240" t="s">
        <v>218</v>
      </c>
      <c r="G172" s="240" t="s">
        <v>324</v>
      </c>
      <c r="H172" s="240" t="s">
        <v>325</v>
      </c>
      <c r="I172" s="240" t="s">
        <v>283</v>
      </c>
      <c r="J172" s="240" t="s">
        <v>326</v>
      </c>
      <c r="K172" s="240" t="s">
        <v>327</v>
      </c>
      <c r="L172" s="240" t="s">
        <v>330</v>
      </c>
      <c r="M172" s="240"/>
      <c r="N172" s="240"/>
      <c r="O172" s="240"/>
      <c r="P172" s="241"/>
      <c r="Q172" s="242"/>
      <c r="R172" s="242"/>
      <c r="S172" s="240" t="s">
        <v>273</v>
      </c>
      <c r="T172" s="240" t="s">
        <v>328</v>
      </c>
      <c r="U172" s="240"/>
      <c r="V172" s="240" t="s">
        <v>358</v>
      </c>
      <c r="W172" s="240" t="s">
        <v>329</v>
      </c>
      <c r="X172" s="240" t="s">
        <v>442</v>
      </c>
      <c r="Y172" s="235" t="s">
        <v>439</v>
      </c>
      <c r="Z172" s="238" t="s">
        <v>439</v>
      </c>
    </row>
    <row r="173" spans="1:26">
      <c r="A173" s="239" t="s">
        <v>399</v>
      </c>
      <c r="B173" s="240" t="s">
        <v>435</v>
      </c>
      <c r="C173" s="240" t="s">
        <v>357</v>
      </c>
      <c r="D173" s="240" t="s">
        <v>440</v>
      </c>
      <c r="E173" s="240" t="s">
        <v>441</v>
      </c>
      <c r="F173" s="240" t="s">
        <v>218</v>
      </c>
      <c r="G173" s="240" t="s">
        <v>324</v>
      </c>
      <c r="H173" s="240" t="s">
        <v>325</v>
      </c>
      <c r="I173" s="240" t="s">
        <v>283</v>
      </c>
      <c r="J173" s="240" t="s">
        <v>326</v>
      </c>
      <c r="K173" s="240" t="s">
        <v>219</v>
      </c>
      <c r="L173" s="240" t="s">
        <v>274</v>
      </c>
      <c r="M173" s="240" t="s">
        <v>220</v>
      </c>
      <c r="N173" s="240"/>
      <c r="O173" s="240" t="s">
        <v>272</v>
      </c>
      <c r="P173" s="241">
        <v>60336</v>
      </c>
      <c r="Q173" s="242">
        <v>7.5240000000000003E-3</v>
      </c>
      <c r="R173" s="242">
        <v>1.21</v>
      </c>
      <c r="S173" s="240"/>
      <c r="T173" s="240" t="s">
        <v>328</v>
      </c>
      <c r="U173" s="240"/>
      <c r="V173" s="240" t="s">
        <v>358</v>
      </c>
      <c r="W173" s="240" t="s">
        <v>329</v>
      </c>
      <c r="X173" s="240" t="s">
        <v>442</v>
      </c>
      <c r="Y173" s="235" t="s">
        <v>439</v>
      </c>
      <c r="Z173" s="238" t="s">
        <v>439</v>
      </c>
    </row>
    <row r="174" spans="1:26">
      <c r="A174" s="239" t="s">
        <v>399</v>
      </c>
      <c r="B174" s="240" t="s">
        <v>435</v>
      </c>
      <c r="C174" s="240" t="s">
        <v>357</v>
      </c>
      <c r="D174" s="240" t="s">
        <v>440</v>
      </c>
      <c r="E174" s="240" t="s">
        <v>441</v>
      </c>
      <c r="F174" s="240" t="s">
        <v>218</v>
      </c>
      <c r="G174" s="240" t="s">
        <v>324</v>
      </c>
      <c r="H174" s="240" t="s">
        <v>325</v>
      </c>
      <c r="I174" s="240" t="s">
        <v>283</v>
      </c>
      <c r="J174" s="240" t="s">
        <v>326</v>
      </c>
      <c r="K174" s="240" t="s">
        <v>333</v>
      </c>
      <c r="L174" s="240" t="s">
        <v>370</v>
      </c>
      <c r="M174" s="240"/>
      <c r="N174" s="240"/>
      <c r="O174" s="240"/>
      <c r="P174" s="241"/>
      <c r="Q174" s="242"/>
      <c r="R174" s="242"/>
      <c r="S174" s="240" t="s">
        <v>272</v>
      </c>
      <c r="T174" s="240" t="s">
        <v>328</v>
      </c>
      <c r="U174" s="240" t="s">
        <v>128</v>
      </c>
      <c r="V174" s="240" t="s">
        <v>358</v>
      </c>
      <c r="W174" s="240" t="s">
        <v>329</v>
      </c>
      <c r="X174" s="240" t="s">
        <v>442</v>
      </c>
      <c r="Y174" s="235" t="s">
        <v>439</v>
      </c>
      <c r="Z174" s="238" t="s">
        <v>439</v>
      </c>
    </row>
    <row r="175" spans="1:26">
      <c r="A175" s="239" t="s">
        <v>399</v>
      </c>
      <c r="B175" s="240" t="s">
        <v>435</v>
      </c>
      <c r="C175" s="240" t="s">
        <v>357</v>
      </c>
      <c r="D175" s="240" t="s">
        <v>440</v>
      </c>
      <c r="E175" s="240" t="s">
        <v>441</v>
      </c>
      <c r="F175" s="240" t="s">
        <v>218</v>
      </c>
      <c r="G175" s="240" t="s">
        <v>324</v>
      </c>
      <c r="H175" s="240" t="s">
        <v>325</v>
      </c>
      <c r="I175" s="240" t="s">
        <v>283</v>
      </c>
      <c r="J175" s="240" t="s">
        <v>326</v>
      </c>
      <c r="K175" s="240" t="s">
        <v>221</v>
      </c>
      <c r="L175" s="240" t="s">
        <v>334</v>
      </c>
      <c r="M175" s="240"/>
      <c r="N175" s="240"/>
      <c r="O175" s="240" t="s">
        <v>335</v>
      </c>
      <c r="P175" s="241"/>
      <c r="Q175" s="242"/>
      <c r="R175" s="242"/>
      <c r="S175" s="240" t="s">
        <v>241</v>
      </c>
      <c r="T175" s="240" t="s">
        <v>332</v>
      </c>
      <c r="U175" s="240"/>
      <c r="V175" s="240" t="s">
        <v>358</v>
      </c>
      <c r="W175" s="240" t="s">
        <v>329</v>
      </c>
      <c r="X175" s="240" t="s">
        <v>442</v>
      </c>
      <c r="Y175" s="235" t="s">
        <v>439</v>
      </c>
      <c r="Z175" s="238" t="s">
        <v>439</v>
      </c>
    </row>
    <row r="176" spans="1:26">
      <c r="A176" s="239" t="s">
        <v>399</v>
      </c>
      <c r="B176" s="240" t="s">
        <v>435</v>
      </c>
      <c r="C176" s="240" t="s">
        <v>357</v>
      </c>
      <c r="D176" s="240" t="s">
        <v>440</v>
      </c>
      <c r="E176" s="240" t="s">
        <v>441</v>
      </c>
      <c r="F176" s="240" t="s">
        <v>218</v>
      </c>
      <c r="G176" s="240" t="s">
        <v>324</v>
      </c>
      <c r="H176" s="240" t="s">
        <v>325</v>
      </c>
      <c r="I176" s="240" t="s">
        <v>283</v>
      </c>
      <c r="J176" s="240" t="s">
        <v>326</v>
      </c>
      <c r="K176" s="240" t="s">
        <v>222</v>
      </c>
      <c r="L176" s="240" t="s">
        <v>8</v>
      </c>
      <c r="M176" s="240"/>
      <c r="N176" s="240"/>
      <c r="O176" s="240" t="s">
        <v>250</v>
      </c>
      <c r="P176" s="241">
        <v>3885</v>
      </c>
      <c r="Q176" s="242">
        <v>2.895E-2</v>
      </c>
      <c r="R176" s="242">
        <v>3.63</v>
      </c>
      <c r="S176" s="240"/>
      <c r="T176" s="240" t="s">
        <v>337</v>
      </c>
      <c r="U176" s="240"/>
      <c r="V176" s="240" t="s">
        <v>358</v>
      </c>
      <c r="W176" s="240" t="s">
        <v>329</v>
      </c>
      <c r="X176" s="240" t="s">
        <v>442</v>
      </c>
      <c r="Y176" s="235" t="s">
        <v>439</v>
      </c>
      <c r="Z176" s="238" t="s">
        <v>439</v>
      </c>
    </row>
    <row r="177" spans="1:26">
      <c r="A177" s="239" t="s">
        <v>399</v>
      </c>
      <c r="B177" s="240" t="s">
        <v>435</v>
      </c>
      <c r="C177" s="240" t="s">
        <v>357</v>
      </c>
      <c r="D177" s="240" t="s">
        <v>440</v>
      </c>
      <c r="E177" s="240" t="s">
        <v>441</v>
      </c>
      <c r="F177" s="240" t="s">
        <v>218</v>
      </c>
      <c r="G177" s="240" t="s">
        <v>324</v>
      </c>
      <c r="H177" s="240" t="s">
        <v>325</v>
      </c>
      <c r="I177" s="240" t="s">
        <v>283</v>
      </c>
      <c r="J177" s="240" t="s">
        <v>326</v>
      </c>
      <c r="K177" s="240" t="s">
        <v>222</v>
      </c>
      <c r="L177" s="240" t="s">
        <v>8</v>
      </c>
      <c r="M177" s="240"/>
      <c r="N177" s="240"/>
      <c r="O177" s="240" t="s">
        <v>288</v>
      </c>
      <c r="P177" s="241">
        <v>1665</v>
      </c>
      <c r="Q177" s="242">
        <v>2.3529999999999999E-2</v>
      </c>
      <c r="R177" s="242">
        <v>2.8370000000000002</v>
      </c>
      <c r="S177" s="240"/>
      <c r="T177" s="240" t="s">
        <v>337</v>
      </c>
      <c r="U177" s="240"/>
      <c r="V177" s="240" t="s">
        <v>358</v>
      </c>
      <c r="W177" s="240" t="s">
        <v>329</v>
      </c>
      <c r="X177" s="240" t="s">
        <v>442</v>
      </c>
      <c r="Y177" s="235" t="s">
        <v>439</v>
      </c>
      <c r="Z177" s="238" t="s">
        <v>439</v>
      </c>
    </row>
    <row r="178" spans="1:26">
      <c r="A178" s="239" t="s">
        <v>399</v>
      </c>
      <c r="B178" s="240" t="s">
        <v>435</v>
      </c>
      <c r="C178" s="240" t="s">
        <v>357</v>
      </c>
      <c r="D178" s="240" t="s">
        <v>440</v>
      </c>
      <c r="E178" s="240" t="s">
        <v>441</v>
      </c>
      <c r="F178" s="240" t="s">
        <v>218</v>
      </c>
      <c r="G178" s="240" t="s">
        <v>324</v>
      </c>
      <c r="H178" s="240" t="s">
        <v>325</v>
      </c>
      <c r="I178" s="240" t="s">
        <v>283</v>
      </c>
      <c r="J178" s="240" t="s">
        <v>326</v>
      </c>
      <c r="K178" s="240" t="s">
        <v>338</v>
      </c>
      <c r="L178" s="240" t="s">
        <v>360</v>
      </c>
      <c r="M178" s="240"/>
      <c r="N178" s="240"/>
      <c r="O178" s="240" t="s">
        <v>273</v>
      </c>
      <c r="P178" s="241">
        <v>75420</v>
      </c>
      <c r="Q178" s="242">
        <v>2.526E-3</v>
      </c>
      <c r="R178" s="242">
        <v>0.4405</v>
      </c>
      <c r="S178" s="240"/>
      <c r="T178" s="240" t="s">
        <v>328</v>
      </c>
      <c r="U178" s="240"/>
      <c r="V178" s="240" t="s">
        <v>358</v>
      </c>
      <c r="W178" s="240" t="s">
        <v>329</v>
      </c>
      <c r="X178" s="240" t="s">
        <v>442</v>
      </c>
      <c r="Y178" s="235" t="s">
        <v>439</v>
      </c>
      <c r="Z178" s="238" t="s">
        <v>439</v>
      </c>
    </row>
    <row r="179" spans="1:26">
      <c r="A179" s="239" t="s">
        <v>399</v>
      </c>
      <c r="B179" s="240" t="s">
        <v>435</v>
      </c>
      <c r="C179" s="240" t="s">
        <v>357</v>
      </c>
      <c r="D179" s="240" t="s">
        <v>440</v>
      </c>
      <c r="E179" s="240" t="s">
        <v>441</v>
      </c>
      <c r="F179" s="240" t="s">
        <v>218</v>
      </c>
      <c r="G179" s="240" t="s">
        <v>324</v>
      </c>
      <c r="H179" s="240" t="s">
        <v>325</v>
      </c>
      <c r="I179" s="240" t="s">
        <v>283</v>
      </c>
      <c r="J179" s="240" t="s">
        <v>326</v>
      </c>
      <c r="K179" s="240"/>
      <c r="L179" s="240" t="s">
        <v>359</v>
      </c>
      <c r="M179" s="240"/>
      <c r="N179" s="240"/>
      <c r="O179" s="240" t="s">
        <v>336</v>
      </c>
      <c r="P179" s="241">
        <v>392184</v>
      </c>
      <c r="Q179" s="242">
        <v>7.0910000000000001E-2</v>
      </c>
      <c r="R179" s="242">
        <v>11.15</v>
      </c>
      <c r="S179" s="240"/>
      <c r="T179" s="240" t="s">
        <v>332</v>
      </c>
      <c r="U179" s="240"/>
      <c r="V179" s="240" t="s">
        <v>358</v>
      </c>
      <c r="W179" s="240" t="s">
        <v>329</v>
      </c>
      <c r="X179" s="240" t="s">
        <v>442</v>
      </c>
      <c r="Y179" s="235" t="s">
        <v>439</v>
      </c>
      <c r="Z179" s="238" t="s">
        <v>439</v>
      </c>
    </row>
    <row r="180" spans="1:26">
      <c r="A180" s="239" t="s">
        <v>399</v>
      </c>
      <c r="B180" s="240" t="s">
        <v>435</v>
      </c>
      <c r="C180" s="240" t="s">
        <v>357</v>
      </c>
      <c r="D180" s="240" t="s">
        <v>443</v>
      </c>
      <c r="E180" s="240" t="s">
        <v>444</v>
      </c>
      <c r="F180" s="240" t="s">
        <v>218</v>
      </c>
      <c r="G180" s="240" t="s">
        <v>324</v>
      </c>
      <c r="H180" s="240" t="s">
        <v>325</v>
      </c>
      <c r="I180" s="240" t="s">
        <v>283</v>
      </c>
      <c r="J180" s="240" t="s">
        <v>326</v>
      </c>
      <c r="K180" s="240" t="s">
        <v>327</v>
      </c>
      <c r="L180" s="240" t="s">
        <v>330</v>
      </c>
      <c r="M180" s="240"/>
      <c r="N180" s="240"/>
      <c r="O180" s="240" t="s">
        <v>272</v>
      </c>
      <c r="P180" s="241">
        <v>925</v>
      </c>
      <c r="Q180" s="242">
        <v>3.4429999999999999E-3</v>
      </c>
      <c r="R180" s="242">
        <v>0.20960000000000001</v>
      </c>
      <c r="S180" s="240"/>
      <c r="T180" s="240" t="s">
        <v>328</v>
      </c>
      <c r="U180" s="240"/>
      <c r="V180" s="240" t="s">
        <v>358</v>
      </c>
      <c r="W180" s="240" t="s">
        <v>329</v>
      </c>
      <c r="X180" s="240" t="s">
        <v>445</v>
      </c>
      <c r="Y180" s="235" t="s">
        <v>439</v>
      </c>
      <c r="Z180" s="238" t="s">
        <v>439</v>
      </c>
    </row>
    <row r="181" spans="1:26">
      <c r="A181" s="239" t="s">
        <v>399</v>
      </c>
      <c r="B181" s="240" t="s">
        <v>435</v>
      </c>
      <c r="C181" s="240" t="s">
        <v>357</v>
      </c>
      <c r="D181" s="240" t="s">
        <v>443</v>
      </c>
      <c r="E181" s="240" t="s">
        <v>444</v>
      </c>
      <c r="F181" s="240" t="s">
        <v>218</v>
      </c>
      <c r="G181" s="240" t="s">
        <v>324</v>
      </c>
      <c r="H181" s="240" t="s">
        <v>325</v>
      </c>
      <c r="I181" s="240" t="s">
        <v>283</v>
      </c>
      <c r="J181" s="240" t="s">
        <v>326</v>
      </c>
      <c r="K181" s="240" t="s">
        <v>327</v>
      </c>
      <c r="L181" s="240" t="s">
        <v>275</v>
      </c>
      <c r="M181" s="240"/>
      <c r="N181" s="240"/>
      <c r="O181" s="240"/>
      <c r="P181" s="241"/>
      <c r="Q181" s="242"/>
      <c r="R181" s="242"/>
      <c r="S181" s="240" t="s">
        <v>241</v>
      </c>
      <c r="T181" s="240" t="s">
        <v>328</v>
      </c>
      <c r="U181" s="240"/>
      <c r="V181" s="240" t="s">
        <v>358</v>
      </c>
      <c r="W181" s="240" t="s">
        <v>329</v>
      </c>
      <c r="X181" s="240" t="s">
        <v>445</v>
      </c>
      <c r="Y181" s="235" t="s">
        <v>439</v>
      </c>
      <c r="Z181" s="238" t="s">
        <v>439</v>
      </c>
    </row>
    <row r="182" spans="1:26">
      <c r="A182" s="239" t="s">
        <v>399</v>
      </c>
      <c r="B182" s="240" t="s">
        <v>435</v>
      </c>
      <c r="C182" s="240" t="s">
        <v>357</v>
      </c>
      <c r="D182" s="240" t="s">
        <v>443</v>
      </c>
      <c r="E182" s="240" t="s">
        <v>444</v>
      </c>
      <c r="F182" s="240" t="s">
        <v>218</v>
      </c>
      <c r="G182" s="240" t="s">
        <v>324</v>
      </c>
      <c r="H182" s="240" t="s">
        <v>325</v>
      </c>
      <c r="I182" s="240" t="s">
        <v>283</v>
      </c>
      <c r="J182" s="240" t="s">
        <v>326</v>
      </c>
      <c r="K182" s="240" t="s">
        <v>327</v>
      </c>
      <c r="L182" s="240" t="s">
        <v>57</v>
      </c>
      <c r="M182" s="240"/>
      <c r="N182" s="240"/>
      <c r="O182" s="240"/>
      <c r="P182" s="241"/>
      <c r="Q182" s="242"/>
      <c r="R182" s="242"/>
      <c r="S182" s="240" t="s">
        <v>241</v>
      </c>
      <c r="T182" s="240" t="s">
        <v>328</v>
      </c>
      <c r="U182" s="240"/>
      <c r="V182" s="240" t="s">
        <v>358</v>
      </c>
      <c r="W182" s="240" t="s">
        <v>329</v>
      </c>
      <c r="X182" s="240" t="s">
        <v>445</v>
      </c>
      <c r="Y182" s="235" t="s">
        <v>439</v>
      </c>
      <c r="Z182" s="238" t="s">
        <v>439</v>
      </c>
    </row>
    <row r="183" spans="1:26">
      <c r="A183" s="239" t="s">
        <v>399</v>
      </c>
      <c r="B183" s="240" t="s">
        <v>435</v>
      </c>
      <c r="C183" s="240" t="s">
        <v>357</v>
      </c>
      <c r="D183" s="240" t="s">
        <v>443</v>
      </c>
      <c r="E183" s="240" t="s">
        <v>444</v>
      </c>
      <c r="F183" s="240" t="s">
        <v>218</v>
      </c>
      <c r="G183" s="240" t="s">
        <v>324</v>
      </c>
      <c r="H183" s="240" t="s">
        <v>325</v>
      </c>
      <c r="I183" s="240" t="s">
        <v>283</v>
      </c>
      <c r="J183" s="240" t="s">
        <v>326</v>
      </c>
      <c r="K183" s="240" t="s">
        <v>333</v>
      </c>
      <c r="L183" s="240" t="s">
        <v>370</v>
      </c>
      <c r="M183" s="240"/>
      <c r="N183" s="240"/>
      <c r="O183" s="240"/>
      <c r="P183" s="241"/>
      <c r="Q183" s="242"/>
      <c r="R183" s="242"/>
      <c r="S183" s="240" t="s">
        <v>241</v>
      </c>
      <c r="T183" s="240" t="s">
        <v>328</v>
      </c>
      <c r="U183" s="240" t="s">
        <v>128</v>
      </c>
      <c r="V183" s="240" t="s">
        <v>358</v>
      </c>
      <c r="W183" s="240" t="s">
        <v>329</v>
      </c>
      <c r="X183" s="240" t="s">
        <v>445</v>
      </c>
      <c r="Y183" s="235" t="s">
        <v>439</v>
      </c>
      <c r="Z183" s="238" t="s">
        <v>439</v>
      </c>
    </row>
    <row r="184" spans="1:26">
      <c r="A184" s="239" t="s">
        <v>399</v>
      </c>
      <c r="B184" s="240" t="s">
        <v>435</v>
      </c>
      <c r="C184" s="240" t="s">
        <v>357</v>
      </c>
      <c r="D184" s="240" t="s">
        <v>443</v>
      </c>
      <c r="E184" s="240" t="s">
        <v>444</v>
      </c>
      <c r="F184" s="240" t="s">
        <v>218</v>
      </c>
      <c r="G184" s="240" t="s">
        <v>324</v>
      </c>
      <c r="H184" s="240" t="s">
        <v>325</v>
      </c>
      <c r="I184" s="240" t="s">
        <v>283</v>
      </c>
      <c r="J184" s="240" t="s">
        <v>326</v>
      </c>
      <c r="K184" s="240" t="s">
        <v>221</v>
      </c>
      <c r="L184" s="240" t="s">
        <v>334</v>
      </c>
      <c r="M184" s="240"/>
      <c r="N184" s="240"/>
      <c r="O184" s="240" t="s">
        <v>335</v>
      </c>
      <c r="P184" s="241">
        <v>555</v>
      </c>
      <c r="Q184" s="242">
        <v>1.284E-3</v>
      </c>
      <c r="R184" s="242">
        <v>0.1729</v>
      </c>
      <c r="S184" s="240"/>
      <c r="T184" s="240" t="s">
        <v>332</v>
      </c>
      <c r="U184" s="240"/>
      <c r="V184" s="240" t="s">
        <v>358</v>
      </c>
      <c r="W184" s="240" t="s">
        <v>329</v>
      </c>
      <c r="X184" s="240" t="s">
        <v>445</v>
      </c>
      <c r="Y184" s="235" t="s">
        <v>439</v>
      </c>
      <c r="Z184" s="238" t="s">
        <v>439</v>
      </c>
    </row>
    <row r="185" spans="1:26">
      <c r="A185" s="239" t="s">
        <v>399</v>
      </c>
      <c r="B185" s="240" t="s">
        <v>435</v>
      </c>
      <c r="C185" s="240" t="s">
        <v>357</v>
      </c>
      <c r="D185" s="240" t="s">
        <v>443</v>
      </c>
      <c r="E185" s="240" t="s">
        <v>444</v>
      </c>
      <c r="F185" s="240" t="s">
        <v>218</v>
      </c>
      <c r="G185" s="240" t="s">
        <v>324</v>
      </c>
      <c r="H185" s="240" t="s">
        <v>325</v>
      </c>
      <c r="I185" s="240" t="s">
        <v>283</v>
      </c>
      <c r="J185" s="240" t="s">
        <v>326</v>
      </c>
      <c r="K185" s="240" t="s">
        <v>221</v>
      </c>
      <c r="L185" s="240" t="s">
        <v>58</v>
      </c>
      <c r="M185" s="240"/>
      <c r="N185" s="240"/>
      <c r="O185" s="240" t="s">
        <v>241</v>
      </c>
      <c r="P185" s="241">
        <v>555</v>
      </c>
      <c r="Q185" s="242">
        <v>6.9519999999999998E-4</v>
      </c>
      <c r="R185" s="242">
        <v>9.7180000000000002E-2</v>
      </c>
      <c r="S185" s="240"/>
      <c r="T185" s="240" t="s">
        <v>332</v>
      </c>
      <c r="U185" s="240"/>
      <c r="V185" s="240" t="s">
        <v>358</v>
      </c>
      <c r="W185" s="240" t="s">
        <v>329</v>
      </c>
      <c r="X185" s="240" t="s">
        <v>445</v>
      </c>
      <c r="Y185" s="235" t="s">
        <v>439</v>
      </c>
      <c r="Z185" s="238" t="s">
        <v>439</v>
      </c>
    </row>
    <row r="186" spans="1:26">
      <c r="A186" s="239" t="s">
        <v>399</v>
      </c>
      <c r="B186" s="240" t="s">
        <v>435</v>
      </c>
      <c r="C186" s="240" t="s">
        <v>357</v>
      </c>
      <c r="D186" s="240" t="s">
        <v>443</v>
      </c>
      <c r="E186" s="240" t="s">
        <v>444</v>
      </c>
      <c r="F186" s="240" t="s">
        <v>218</v>
      </c>
      <c r="G186" s="240" t="s">
        <v>324</v>
      </c>
      <c r="H186" s="240" t="s">
        <v>325</v>
      </c>
      <c r="I186" s="240" t="s">
        <v>283</v>
      </c>
      <c r="J186" s="240" t="s">
        <v>326</v>
      </c>
      <c r="K186" s="240" t="s">
        <v>222</v>
      </c>
      <c r="L186" s="240" t="s">
        <v>8</v>
      </c>
      <c r="M186" s="240"/>
      <c r="N186" s="240"/>
      <c r="O186" s="240" t="s">
        <v>250</v>
      </c>
      <c r="P186" s="241">
        <v>7215</v>
      </c>
      <c r="Q186" s="242">
        <v>5.3760000000000002E-2</v>
      </c>
      <c r="R186" s="242">
        <v>6.7409999999999997</v>
      </c>
      <c r="S186" s="240"/>
      <c r="T186" s="240" t="s">
        <v>337</v>
      </c>
      <c r="U186" s="240"/>
      <c r="V186" s="240" t="s">
        <v>358</v>
      </c>
      <c r="W186" s="240" t="s">
        <v>329</v>
      </c>
      <c r="X186" s="240" t="s">
        <v>445</v>
      </c>
      <c r="Y186" s="235" t="s">
        <v>439</v>
      </c>
      <c r="Z186" s="238" t="s">
        <v>439</v>
      </c>
    </row>
    <row r="187" spans="1:26">
      <c r="A187" s="239" t="s">
        <v>399</v>
      </c>
      <c r="B187" s="240" t="s">
        <v>435</v>
      </c>
      <c r="C187" s="240" t="s">
        <v>357</v>
      </c>
      <c r="D187" s="240" t="s">
        <v>443</v>
      </c>
      <c r="E187" s="240" t="s">
        <v>444</v>
      </c>
      <c r="F187" s="240" t="s">
        <v>218</v>
      </c>
      <c r="G187" s="240" t="s">
        <v>324</v>
      </c>
      <c r="H187" s="240" t="s">
        <v>325</v>
      </c>
      <c r="I187" s="240" t="s">
        <v>283</v>
      </c>
      <c r="J187" s="240" t="s">
        <v>326</v>
      </c>
      <c r="K187" s="240" t="s">
        <v>222</v>
      </c>
      <c r="L187" s="240" t="s">
        <v>8</v>
      </c>
      <c r="M187" s="240"/>
      <c r="N187" s="240"/>
      <c r="O187" s="240" t="s">
        <v>288</v>
      </c>
      <c r="P187" s="241">
        <v>2220</v>
      </c>
      <c r="Q187" s="242">
        <v>3.1370000000000002E-2</v>
      </c>
      <c r="R187" s="242">
        <v>3.7829999999999999</v>
      </c>
      <c r="S187" s="240"/>
      <c r="T187" s="240" t="s">
        <v>337</v>
      </c>
      <c r="U187" s="240"/>
      <c r="V187" s="240" t="s">
        <v>358</v>
      </c>
      <c r="W187" s="240" t="s">
        <v>329</v>
      </c>
      <c r="X187" s="240" t="s">
        <v>445</v>
      </c>
      <c r="Y187" s="235" t="s">
        <v>439</v>
      </c>
      <c r="Z187" s="238" t="s">
        <v>439</v>
      </c>
    </row>
    <row r="188" spans="1:26">
      <c r="A188" s="239" t="s">
        <v>399</v>
      </c>
      <c r="B188" s="240" t="s">
        <v>435</v>
      </c>
      <c r="C188" s="240" t="s">
        <v>357</v>
      </c>
      <c r="D188" s="240" t="s">
        <v>443</v>
      </c>
      <c r="E188" s="240" t="s">
        <v>444</v>
      </c>
      <c r="F188" s="240" t="s">
        <v>218</v>
      </c>
      <c r="G188" s="240" t="s">
        <v>324</v>
      </c>
      <c r="H188" s="240" t="s">
        <v>325</v>
      </c>
      <c r="I188" s="240" t="s">
        <v>283</v>
      </c>
      <c r="J188" s="240" t="s">
        <v>326</v>
      </c>
      <c r="K188" s="240" t="s">
        <v>338</v>
      </c>
      <c r="L188" s="240" t="s">
        <v>360</v>
      </c>
      <c r="M188" s="240"/>
      <c r="N188" s="240"/>
      <c r="O188" s="240" t="s">
        <v>273</v>
      </c>
      <c r="P188" s="241">
        <v>226260</v>
      </c>
      <c r="Q188" s="242">
        <v>7.5770000000000004E-3</v>
      </c>
      <c r="R188" s="242">
        <v>1.321</v>
      </c>
      <c r="S188" s="240"/>
      <c r="T188" s="240" t="s">
        <v>328</v>
      </c>
      <c r="U188" s="240"/>
      <c r="V188" s="240" t="s">
        <v>358</v>
      </c>
      <c r="W188" s="240" t="s">
        <v>329</v>
      </c>
      <c r="X188" s="240" t="s">
        <v>445</v>
      </c>
      <c r="Y188" s="235" t="s">
        <v>439</v>
      </c>
      <c r="Z188" s="238" t="s">
        <v>439</v>
      </c>
    </row>
    <row r="189" spans="1:26">
      <c r="A189" s="239" t="s">
        <v>399</v>
      </c>
      <c r="B189" s="240" t="s">
        <v>435</v>
      </c>
      <c r="C189" s="240" t="s">
        <v>357</v>
      </c>
      <c r="D189" s="240" t="s">
        <v>443</v>
      </c>
      <c r="E189" s="240" t="s">
        <v>444</v>
      </c>
      <c r="F189" s="240" t="s">
        <v>218</v>
      </c>
      <c r="G189" s="240" t="s">
        <v>324</v>
      </c>
      <c r="H189" s="240" t="s">
        <v>325</v>
      </c>
      <c r="I189" s="240" t="s">
        <v>283</v>
      </c>
      <c r="J189" s="240" t="s">
        <v>326</v>
      </c>
      <c r="K189" s="240" t="s">
        <v>338</v>
      </c>
      <c r="L189" s="240" t="s">
        <v>360</v>
      </c>
      <c r="M189" s="240"/>
      <c r="N189" s="240"/>
      <c r="O189" s="240" t="s">
        <v>288</v>
      </c>
      <c r="P189" s="241">
        <v>30168</v>
      </c>
      <c r="Q189" s="242">
        <v>9.6959999999999998E-3</v>
      </c>
      <c r="R189" s="242">
        <v>1.4730000000000001</v>
      </c>
      <c r="S189" s="240"/>
      <c r="T189" s="240" t="s">
        <v>328</v>
      </c>
      <c r="U189" s="240"/>
      <c r="V189" s="240" t="s">
        <v>358</v>
      </c>
      <c r="W189" s="240" t="s">
        <v>329</v>
      </c>
      <c r="X189" s="240" t="s">
        <v>445</v>
      </c>
      <c r="Y189" s="235" t="s">
        <v>439</v>
      </c>
      <c r="Z189" s="238" t="s">
        <v>439</v>
      </c>
    </row>
    <row r="190" spans="1:26">
      <c r="A190" s="239" t="s">
        <v>399</v>
      </c>
      <c r="B190" s="240" t="s">
        <v>435</v>
      </c>
      <c r="C190" s="240" t="s">
        <v>357</v>
      </c>
      <c r="D190" s="240" t="s">
        <v>443</v>
      </c>
      <c r="E190" s="240" t="s">
        <v>444</v>
      </c>
      <c r="F190" s="240" t="s">
        <v>218</v>
      </c>
      <c r="G190" s="240" t="s">
        <v>324</v>
      </c>
      <c r="H190" s="240" t="s">
        <v>325</v>
      </c>
      <c r="I190" s="240" t="s">
        <v>283</v>
      </c>
      <c r="J190" s="240" t="s">
        <v>326</v>
      </c>
      <c r="K190" s="240"/>
      <c r="L190" s="240" t="s">
        <v>223</v>
      </c>
      <c r="M190" s="240"/>
      <c r="N190" s="240"/>
      <c r="O190" s="240" t="s">
        <v>272</v>
      </c>
      <c r="P190" s="241">
        <v>1295</v>
      </c>
      <c r="Q190" s="242">
        <v>5.4219999999999997E-3</v>
      </c>
      <c r="R190" s="242">
        <v>0.70409999999999995</v>
      </c>
      <c r="S190" s="240"/>
      <c r="T190" s="240" t="s">
        <v>332</v>
      </c>
      <c r="U190" s="240"/>
      <c r="V190" s="240" t="s">
        <v>358</v>
      </c>
      <c r="W190" s="240" t="s">
        <v>329</v>
      </c>
      <c r="X190" s="240" t="s">
        <v>445</v>
      </c>
      <c r="Y190" s="235" t="s">
        <v>439</v>
      </c>
      <c r="Z190" s="238" t="s">
        <v>439</v>
      </c>
    </row>
    <row r="191" spans="1:26">
      <c r="A191" s="239" t="s">
        <v>399</v>
      </c>
      <c r="B191" s="240" t="s">
        <v>435</v>
      </c>
      <c r="C191" s="240" t="s">
        <v>357</v>
      </c>
      <c r="D191" s="240" t="s">
        <v>443</v>
      </c>
      <c r="E191" s="240" t="s">
        <v>444</v>
      </c>
      <c r="F191" s="240" t="s">
        <v>218</v>
      </c>
      <c r="G191" s="240" t="s">
        <v>324</v>
      </c>
      <c r="H191" s="240" t="s">
        <v>325</v>
      </c>
      <c r="I191" s="240" t="s">
        <v>283</v>
      </c>
      <c r="J191" s="240" t="s">
        <v>326</v>
      </c>
      <c r="K191" s="240"/>
      <c r="L191" s="240" t="s">
        <v>359</v>
      </c>
      <c r="M191" s="240"/>
      <c r="N191" s="240"/>
      <c r="O191" s="240" t="s">
        <v>336</v>
      </c>
      <c r="P191" s="241">
        <v>241344</v>
      </c>
      <c r="Q191" s="242">
        <v>4.3630000000000002E-2</v>
      </c>
      <c r="R191" s="242">
        <v>6.8639999999999999</v>
      </c>
      <c r="S191" s="240"/>
      <c r="T191" s="240" t="s">
        <v>332</v>
      </c>
      <c r="U191" s="240"/>
      <c r="V191" s="240" t="s">
        <v>358</v>
      </c>
      <c r="W191" s="240" t="s">
        <v>329</v>
      </c>
      <c r="X191" s="240" t="s">
        <v>445</v>
      </c>
      <c r="Y191" s="235" t="s">
        <v>439</v>
      </c>
      <c r="Z191" s="238" t="s">
        <v>439</v>
      </c>
    </row>
    <row r="192" spans="1:26">
      <c r="A192" s="239" t="s">
        <v>399</v>
      </c>
      <c r="B192" s="240" t="s">
        <v>435</v>
      </c>
      <c r="C192" s="240" t="s">
        <v>357</v>
      </c>
      <c r="D192" s="240" t="s">
        <v>446</v>
      </c>
      <c r="E192" s="240" t="s">
        <v>447</v>
      </c>
      <c r="F192" s="240" t="s">
        <v>218</v>
      </c>
      <c r="G192" s="240" t="s">
        <v>324</v>
      </c>
      <c r="H192" s="240" t="s">
        <v>325</v>
      </c>
      <c r="I192" s="240" t="s">
        <v>283</v>
      </c>
      <c r="J192" s="240" t="s">
        <v>326</v>
      </c>
      <c r="K192" s="240" t="s">
        <v>327</v>
      </c>
      <c r="L192" s="240" t="s">
        <v>401</v>
      </c>
      <c r="M192" s="240"/>
      <c r="N192" s="240"/>
      <c r="O192" s="240" t="s">
        <v>241</v>
      </c>
      <c r="P192" s="241">
        <v>185</v>
      </c>
      <c r="Q192" s="242">
        <v>8.7140000000000004E-4</v>
      </c>
      <c r="R192" s="242">
        <v>5.0750000000000003E-2</v>
      </c>
      <c r="S192" s="240"/>
      <c r="T192" s="240" t="s">
        <v>328</v>
      </c>
      <c r="U192" s="240"/>
      <c r="V192" s="240" t="s">
        <v>358</v>
      </c>
      <c r="W192" s="240" t="s">
        <v>329</v>
      </c>
      <c r="X192" s="240" t="s">
        <v>448</v>
      </c>
      <c r="Y192" s="235" t="s">
        <v>439</v>
      </c>
      <c r="Z192" s="238" t="s">
        <v>439</v>
      </c>
    </row>
    <row r="193" spans="1:26">
      <c r="A193" s="239" t="s">
        <v>399</v>
      </c>
      <c r="B193" s="240" t="s">
        <v>435</v>
      </c>
      <c r="C193" s="240" t="s">
        <v>357</v>
      </c>
      <c r="D193" s="240" t="s">
        <v>446</v>
      </c>
      <c r="E193" s="240" t="s">
        <v>447</v>
      </c>
      <c r="F193" s="240" t="s">
        <v>218</v>
      </c>
      <c r="G193" s="240" t="s">
        <v>324</v>
      </c>
      <c r="H193" s="240" t="s">
        <v>325</v>
      </c>
      <c r="I193" s="240" t="s">
        <v>283</v>
      </c>
      <c r="J193" s="240" t="s">
        <v>326</v>
      </c>
      <c r="K193" s="240" t="s">
        <v>327</v>
      </c>
      <c r="L193" s="240" t="s">
        <v>330</v>
      </c>
      <c r="M193" s="240"/>
      <c r="N193" s="240"/>
      <c r="O193" s="240"/>
      <c r="P193" s="241"/>
      <c r="Q193" s="242"/>
      <c r="R193" s="242"/>
      <c r="S193" s="240" t="s">
        <v>241</v>
      </c>
      <c r="T193" s="240" t="s">
        <v>328</v>
      </c>
      <c r="U193" s="240"/>
      <c r="V193" s="240" t="s">
        <v>358</v>
      </c>
      <c r="W193" s="240" t="s">
        <v>329</v>
      </c>
      <c r="X193" s="240" t="s">
        <v>448</v>
      </c>
      <c r="Y193" s="235" t="s">
        <v>439</v>
      </c>
      <c r="Z193" s="238" t="s">
        <v>439</v>
      </c>
    </row>
    <row r="194" spans="1:26">
      <c r="A194" s="239" t="s">
        <v>399</v>
      </c>
      <c r="B194" s="240" t="s">
        <v>435</v>
      </c>
      <c r="C194" s="240" t="s">
        <v>357</v>
      </c>
      <c r="D194" s="240" t="s">
        <v>446</v>
      </c>
      <c r="E194" s="240" t="s">
        <v>447</v>
      </c>
      <c r="F194" s="240" t="s">
        <v>218</v>
      </c>
      <c r="G194" s="240" t="s">
        <v>324</v>
      </c>
      <c r="H194" s="240" t="s">
        <v>325</v>
      </c>
      <c r="I194" s="240" t="s">
        <v>283</v>
      </c>
      <c r="J194" s="240" t="s">
        <v>326</v>
      </c>
      <c r="K194" s="240" t="s">
        <v>327</v>
      </c>
      <c r="L194" s="240" t="s">
        <v>475</v>
      </c>
      <c r="M194" s="240"/>
      <c r="N194" s="240"/>
      <c r="O194" s="240"/>
      <c r="P194" s="241"/>
      <c r="Q194" s="242"/>
      <c r="R194" s="242"/>
      <c r="S194" s="240" t="s">
        <v>241</v>
      </c>
      <c r="T194" s="240" t="s">
        <v>328</v>
      </c>
      <c r="U194" s="240"/>
      <c r="V194" s="240" t="s">
        <v>358</v>
      </c>
      <c r="W194" s="240" t="s">
        <v>329</v>
      </c>
      <c r="X194" s="240" t="s">
        <v>448</v>
      </c>
      <c r="Y194" s="235" t="s">
        <v>439</v>
      </c>
      <c r="Z194" s="238" t="s">
        <v>439</v>
      </c>
    </row>
    <row r="195" spans="1:26">
      <c r="A195" s="239" t="s">
        <v>399</v>
      </c>
      <c r="B195" s="240" t="s">
        <v>435</v>
      </c>
      <c r="C195" s="240" t="s">
        <v>357</v>
      </c>
      <c r="D195" s="240" t="s">
        <v>446</v>
      </c>
      <c r="E195" s="240" t="s">
        <v>447</v>
      </c>
      <c r="F195" s="240" t="s">
        <v>218</v>
      </c>
      <c r="G195" s="240" t="s">
        <v>324</v>
      </c>
      <c r="H195" s="240" t="s">
        <v>325</v>
      </c>
      <c r="I195" s="240" t="s">
        <v>283</v>
      </c>
      <c r="J195" s="240" t="s">
        <v>326</v>
      </c>
      <c r="K195" s="240" t="s">
        <v>327</v>
      </c>
      <c r="L195" s="240" t="s">
        <v>57</v>
      </c>
      <c r="M195" s="240"/>
      <c r="N195" s="240"/>
      <c r="O195" s="240" t="s">
        <v>288</v>
      </c>
      <c r="P195" s="241">
        <v>6078976</v>
      </c>
      <c r="Q195" s="242">
        <v>1.014</v>
      </c>
      <c r="R195" s="242">
        <v>111.1</v>
      </c>
      <c r="S195" s="240"/>
      <c r="T195" s="240" t="s">
        <v>328</v>
      </c>
      <c r="U195" s="240"/>
      <c r="V195" s="240" t="s">
        <v>358</v>
      </c>
      <c r="W195" s="240" t="s">
        <v>329</v>
      </c>
      <c r="X195" s="240" t="s">
        <v>448</v>
      </c>
      <c r="Y195" s="235" t="s">
        <v>439</v>
      </c>
      <c r="Z195" s="238" t="s">
        <v>439</v>
      </c>
    </row>
    <row r="196" spans="1:26">
      <c r="A196" s="239" t="s">
        <v>399</v>
      </c>
      <c r="B196" s="240" t="s">
        <v>435</v>
      </c>
      <c r="C196" s="240" t="s">
        <v>357</v>
      </c>
      <c r="D196" s="240" t="s">
        <v>446</v>
      </c>
      <c r="E196" s="240" t="s">
        <v>447</v>
      </c>
      <c r="F196" s="240" t="s">
        <v>218</v>
      </c>
      <c r="G196" s="240" t="s">
        <v>324</v>
      </c>
      <c r="H196" s="240" t="s">
        <v>325</v>
      </c>
      <c r="I196" s="240" t="s">
        <v>283</v>
      </c>
      <c r="J196" s="240" t="s">
        <v>326</v>
      </c>
      <c r="K196" s="240" t="s">
        <v>327</v>
      </c>
      <c r="L196" s="240" t="s">
        <v>368</v>
      </c>
      <c r="M196" s="240"/>
      <c r="N196" s="240"/>
      <c r="O196" s="240"/>
      <c r="P196" s="241"/>
      <c r="Q196" s="242"/>
      <c r="R196" s="242"/>
      <c r="S196" s="240" t="s">
        <v>241</v>
      </c>
      <c r="T196" s="240" t="s">
        <v>328</v>
      </c>
      <c r="U196" s="240"/>
      <c r="V196" s="240" t="s">
        <v>358</v>
      </c>
      <c r="W196" s="240" t="s">
        <v>329</v>
      </c>
      <c r="X196" s="240" t="s">
        <v>448</v>
      </c>
      <c r="Y196" s="235" t="s">
        <v>439</v>
      </c>
      <c r="Z196" s="238" t="s">
        <v>439</v>
      </c>
    </row>
    <row r="197" spans="1:26">
      <c r="A197" s="239" t="s">
        <v>399</v>
      </c>
      <c r="B197" s="240" t="s">
        <v>435</v>
      </c>
      <c r="C197" s="240" t="s">
        <v>357</v>
      </c>
      <c r="D197" s="240" t="s">
        <v>446</v>
      </c>
      <c r="E197" s="240" t="s">
        <v>447</v>
      </c>
      <c r="F197" s="240" t="s">
        <v>218</v>
      </c>
      <c r="G197" s="240" t="s">
        <v>324</v>
      </c>
      <c r="H197" s="240" t="s">
        <v>325</v>
      </c>
      <c r="I197" s="240" t="s">
        <v>283</v>
      </c>
      <c r="J197" s="240" t="s">
        <v>326</v>
      </c>
      <c r="K197" s="240" t="s">
        <v>331</v>
      </c>
      <c r="L197" s="240" t="s">
        <v>331</v>
      </c>
      <c r="M197" s="240"/>
      <c r="N197" s="240"/>
      <c r="O197" s="240" t="s">
        <v>272</v>
      </c>
      <c r="P197" s="241">
        <v>90504</v>
      </c>
      <c r="Q197" s="242">
        <v>3.4099999999999998E-3</v>
      </c>
      <c r="R197" s="242">
        <v>0.59040000000000004</v>
      </c>
      <c r="S197" s="240"/>
      <c r="T197" s="240" t="s">
        <v>332</v>
      </c>
      <c r="U197" s="240"/>
      <c r="V197" s="240" t="s">
        <v>358</v>
      </c>
      <c r="W197" s="240" t="s">
        <v>329</v>
      </c>
      <c r="X197" s="240" t="s">
        <v>448</v>
      </c>
      <c r="Y197" s="235" t="s">
        <v>439</v>
      </c>
      <c r="Z197" s="238" t="s">
        <v>439</v>
      </c>
    </row>
    <row r="198" spans="1:26">
      <c r="A198" s="239" t="s">
        <v>399</v>
      </c>
      <c r="B198" s="240" t="s">
        <v>435</v>
      </c>
      <c r="C198" s="240" t="s">
        <v>357</v>
      </c>
      <c r="D198" s="240" t="s">
        <v>446</v>
      </c>
      <c r="E198" s="240" t="s">
        <v>447</v>
      </c>
      <c r="F198" s="240" t="s">
        <v>218</v>
      </c>
      <c r="G198" s="240" t="s">
        <v>324</v>
      </c>
      <c r="H198" s="240" t="s">
        <v>325</v>
      </c>
      <c r="I198" s="240" t="s">
        <v>283</v>
      </c>
      <c r="J198" s="240" t="s">
        <v>326</v>
      </c>
      <c r="K198" s="240" t="s">
        <v>219</v>
      </c>
      <c r="L198" s="240" t="s">
        <v>274</v>
      </c>
      <c r="M198" s="240" t="s">
        <v>220</v>
      </c>
      <c r="N198" s="240"/>
      <c r="O198" s="240" t="s">
        <v>272</v>
      </c>
      <c r="P198" s="241">
        <v>30168</v>
      </c>
      <c r="Q198" s="242">
        <v>3.7620000000000002E-3</v>
      </c>
      <c r="R198" s="242">
        <v>0.60519999999999996</v>
      </c>
      <c r="S198" s="240"/>
      <c r="T198" s="240" t="s">
        <v>328</v>
      </c>
      <c r="U198" s="240"/>
      <c r="V198" s="240" t="s">
        <v>358</v>
      </c>
      <c r="W198" s="240" t="s">
        <v>329</v>
      </c>
      <c r="X198" s="240" t="s">
        <v>448</v>
      </c>
      <c r="Y198" s="235" t="s">
        <v>439</v>
      </c>
      <c r="Z198" s="238" t="s">
        <v>439</v>
      </c>
    </row>
    <row r="199" spans="1:26">
      <c r="A199" s="239" t="s">
        <v>399</v>
      </c>
      <c r="B199" s="240" t="s">
        <v>435</v>
      </c>
      <c r="C199" s="240" t="s">
        <v>357</v>
      </c>
      <c r="D199" s="240" t="s">
        <v>446</v>
      </c>
      <c r="E199" s="240" t="s">
        <v>447</v>
      </c>
      <c r="F199" s="240" t="s">
        <v>218</v>
      </c>
      <c r="G199" s="240" t="s">
        <v>324</v>
      </c>
      <c r="H199" s="240" t="s">
        <v>325</v>
      </c>
      <c r="I199" s="240" t="s">
        <v>283</v>
      </c>
      <c r="J199" s="240" t="s">
        <v>326</v>
      </c>
      <c r="K199" s="240" t="s">
        <v>333</v>
      </c>
      <c r="L199" s="240" t="s">
        <v>370</v>
      </c>
      <c r="M199" s="240"/>
      <c r="N199" s="240"/>
      <c r="O199" s="240"/>
      <c r="P199" s="241"/>
      <c r="Q199" s="242"/>
      <c r="R199" s="242"/>
      <c r="S199" s="240" t="s">
        <v>241</v>
      </c>
      <c r="T199" s="240" t="s">
        <v>328</v>
      </c>
      <c r="U199" s="240" t="s">
        <v>128</v>
      </c>
      <c r="V199" s="240" t="s">
        <v>358</v>
      </c>
      <c r="W199" s="240" t="s">
        <v>329</v>
      </c>
      <c r="X199" s="240" t="s">
        <v>448</v>
      </c>
      <c r="Y199" s="235" t="s">
        <v>439</v>
      </c>
      <c r="Z199" s="238" t="s">
        <v>439</v>
      </c>
    </row>
    <row r="200" spans="1:26">
      <c r="A200" s="239" t="s">
        <v>399</v>
      </c>
      <c r="B200" s="240" t="s">
        <v>435</v>
      </c>
      <c r="C200" s="240" t="s">
        <v>357</v>
      </c>
      <c r="D200" s="240" t="s">
        <v>446</v>
      </c>
      <c r="E200" s="240" t="s">
        <v>447</v>
      </c>
      <c r="F200" s="240" t="s">
        <v>218</v>
      </c>
      <c r="G200" s="240" t="s">
        <v>324</v>
      </c>
      <c r="H200" s="240" t="s">
        <v>325</v>
      </c>
      <c r="I200" s="240" t="s">
        <v>283</v>
      </c>
      <c r="J200" s="240" t="s">
        <v>326</v>
      </c>
      <c r="K200" s="240" t="s">
        <v>221</v>
      </c>
      <c r="L200" s="240" t="s">
        <v>334</v>
      </c>
      <c r="M200" s="240"/>
      <c r="N200" s="240"/>
      <c r="O200" s="240" t="s">
        <v>335</v>
      </c>
      <c r="P200" s="241">
        <v>555</v>
      </c>
      <c r="Q200" s="242">
        <v>1.284E-3</v>
      </c>
      <c r="R200" s="242">
        <v>0.1729</v>
      </c>
      <c r="S200" s="240"/>
      <c r="T200" s="240" t="s">
        <v>332</v>
      </c>
      <c r="U200" s="240"/>
      <c r="V200" s="240" t="s">
        <v>358</v>
      </c>
      <c r="W200" s="240" t="s">
        <v>329</v>
      </c>
      <c r="X200" s="240" t="s">
        <v>448</v>
      </c>
      <c r="Y200" s="235" t="s">
        <v>439</v>
      </c>
      <c r="Z200" s="238" t="s">
        <v>439</v>
      </c>
    </row>
    <row r="201" spans="1:26">
      <c r="A201" s="239" t="s">
        <v>399</v>
      </c>
      <c r="B201" s="240" t="s">
        <v>435</v>
      </c>
      <c r="C201" s="240" t="s">
        <v>357</v>
      </c>
      <c r="D201" s="240" t="s">
        <v>446</v>
      </c>
      <c r="E201" s="240" t="s">
        <v>447</v>
      </c>
      <c r="F201" s="240" t="s">
        <v>218</v>
      </c>
      <c r="G201" s="240" t="s">
        <v>324</v>
      </c>
      <c r="H201" s="240" t="s">
        <v>325</v>
      </c>
      <c r="I201" s="240" t="s">
        <v>283</v>
      </c>
      <c r="J201" s="240" t="s">
        <v>326</v>
      </c>
      <c r="K201" s="240" t="s">
        <v>221</v>
      </c>
      <c r="L201" s="240" t="s">
        <v>334</v>
      </c>
      <c r="M201" s="240"/>
      <c r="N201" s="240"/>
      <c r="O201" s="240" t="s">
        <v>336</v>
      </c>
      <c r="P201" s="241">
        <v>1110</v>
      </c>
      <c r="Q201" s="242">
        <v>1.4120000000000001E-2</v>
      </c>
      <c r="R201" s="242">
        <v>1.7130000000000001</v>
      </c>
      <c r="S201" s="240"/>
      <c r="T201" s="240" t="s">
        <v>332</v>
      </c>
      <c r="U201" s="240"/>
      <c r="V201" s="240" t="s">
        <v>358</v>
      </c>
      <c r="W201" s="240" t="s">
        <v>329</v>
      </c>
      <c r="X201" s="240" t="s">
        <v>448</v>
      </c>
      <c r="Y201" s="235" t="s">
        <v>439</v>
      </c>
      <c r="Z201" s="238" t="s">
        <v>439</v>
      </c>
    </row>
    <row r="202" spans="1:26">
      <c r="A202" s="239" t="s">
        <v>399</v>
      </c>
      <c r="B202" s="240" t="s">
        <v>435</v>
      </c>
      <c r="C202" s="240" t="s">
        <v>357</v>
      </c>
      <c r="D202" s="240" t="s">
        <v>446</v>
      </c>
      <c r="E202" s="240" t="s">
        <v>447</v>
      </c>
      <c r="F202" s="240" t="s">
        <v>218</v>
      </c>
      <c r="G202" s="240" t="s">
        <v>324</v>
      </c>
      <c r="H202" s="240" t="s">
        <v>325</v>
      </c>
      <c r="I202" s="240" t="s">
        <v>283</v>
      </c>
      <c r="J202" s="240" t="s">
        <v>326</v>
      </c>
      <c r="K202" s="240" t="s">
        <v>221</v>
      </c>
      <c r="L202" s="240" t="s">
        <v>7</v>
      </c>
      <c r="M202" s="240"/>
      <c r="N202" s="240"/>
      <c r="O202" s="240" t="s">
        <v>272</v>
      </c>
      <c r="P202" s="241">
        <v>15084</v>
      </c>
      <c r="Q202" s="242">
        <v>5.0619999999999997E-3</v>
      </c>
      <c r="R202" s="242">
        <v>0.76690000000000003</v>
      </c>
      <c r="S202" s="240"/>
      <c r="T202" s="240" t="s">
        <v>328</v>
      </c>
      <c r="U202" s="240"/>
      <c r="V202" s="240" t="s">
        <v>358</v>
      </c>
      <c r="W202" s="240" t="s">
        <v>329</v>
      </c>
      <c r="X202" s="240" t="s">
        <v>448</v>
      </c>
      <c r="Y202" s="235" t="s">
        <v>439</v>
      </c>
      <c r="Z202" s="238" t="s">
        <v>439</v>
      </c>
    </row>
    <row r="203" spans="1:26">
      <c r="A203" s="239" t="s">
        <v>399</v>
      </c>
      <c r="B203" s="240" t="s">
        <v>435</v>
      </c>
      <c r="C203" s="240" t="s">
        <v>357</v>
      </c>
      <c r="D203" s="240" t="s">
        <v>446</v>
      </c>
      <c r="E203" s="240" t="s">
        <v>447</v>
      </c>
      <c r="F203" s="240" t="s">
        <v>218</v>
      </c>
      <c r="G203" s="240" t="s">
        <v>324</v>
      </c>
      <c r="H203" s="240" t="s">
        <v>325</v>
      </c>
      <c r="I203" s="240" t="s">
        <v>283</v>
      </c>
      <c r="J203" s="240" t="s">
        <v>326</v>
      </c>
      <c r="K203" s="240" t="s">
        <v>221</v>
      </c>
      <c r="L203" s="240" t="s">
        <v>58</v>
      </c>
      <c r="M203" s="240"/>
      <c r="N203" s="240"/>
      <c r="O203" s="240" t="s">
        <v>241</v>
      </c>
      <c r="P203" s="241">
        <v>1295</v>
      </c>
      <c r="Q203" s="242">
        <v>1.622E-3</v>
      </c>
      <c r="R203" s="242">
        <v>0.2268</v>
      </c>
      <c r="S203" s="240"/>
      <c r="T203" s="240" t="s">
        <v>332</v>
      </c>
      <c r="U203" s="240"/>
      <c r="V203" s="240" t="s">
        <v>358</v>
      </c>
      <c r="W203" s="240" t="s">
        <v>329</v>
      </c>
      <c r="X203" s="240" t="s">
        <v>448</v>
      </c>
      <c r="Y203" s="235" t="s">
        <v>439</v>
      </c>
      <c r="Z203" s="238" t="s">
        <v>439</v>
      </c>
    </row>
    <row r="204" spans="1:26">
      <c r="A204" s="239" t="s">
        <v>399</v>
      </c>
      <c r="B204" s="240" t="s">
        <v>435</v>
      </c>
      <c r="C204" s="240" t="s">
        <v>357</v>
      </c>
      <c r="D204" s="240" t="s">
        <v>446</v>
      </c>
      <c r="E204" s="240" t="s">
        <v>447</v>
      </c>
      <c r="F204" s="240" t="s">
        <v>218</v>
      </c>
      <c r="G204" s="240" t="s">
        <v>324</v>
      </c>
      <c r="H204" s="240" t="s">
        <v>325</v>
      </c>
      <c r="I204" s="240" t="s">
        <v>283</v>
      </c>
      <c r="J204" s="240" t="s">
        <v>326</v>
      </c>
      <c r="K204" s="240" t="s">
        <v>221</v>
      </c>
      <c r="L204" s="240" t="s">
        <v>262</v>
      </c>
      <c r="M204" s="240"/>
      <c r="N204" s="240"/>
      <c r="O204" s="240" t="s">
        <v>272</v>
      </c>
      <c r="P204" s="241">
        <v>740</v>
      </c>
      <c r="Q204" s="242">
        <v>3.0249999999999999E-3</v>
      </c>
      <c r="R204" s="242">
        <v>0.39350000000000002</v>
      </c>
      <c r="S204" s="240"/>
      <c r="T204" s="240" t="s">
        <v>328</v>
      </c>
      <c r="U204" s="240"/>
      <c r="V204" s="240" t="s">
        <v>358</v>
      </c>
      <c r="W204" s="240" t="s">
        <v>329</v>
      </c>
      <c r="X204" s="240" t="s">
        <v>448</v>
      </c>
      <c r="Y204" s="235" t="s">
        <v>439</v>
      </c>
      <c r="Z204" s="238" t="s">
        <v>439</v>
      </c>
    </row>
    <row r="205" spans="1:26">
      <c r="A205" s="239" t="s">
        <v>399</v>
      </c>
      <c r="B205" s="240" t="s">
        <v>435</v>
      </c>
      <c r="C205" s="240" t="s">
        <v>357</v>
      </c>
      <c r="D205" s="240" t="s">
        <v>446</v>
      </c>
      <c r="E205" s="240" t="s">
        <v>447</v>
      </c>
      <c r="F205" s="240" t="s">
        <v>218</v>
      </c>
      <c r="G205" s="240" t="s">
        <v>324</v>
      </c>
      <c r="H205" s="240" t="s">
        <v>325</v>
      </c>
      <c r="I205" s="240" t="s">
        <v>283</v>
      </c>
      <c r="J205" s="240" t="s">
        <v>326</v>
      </c>
      <c r="K205" s="240" t="s">
        <v>221</v>
      </c>
      <c r="L205" s="240" t="s">
        <v>367</v>
      </c>
      <c r="M205" s="240"/>
      <c r="N205" s="240"/>
      <c r="O205" s="240"/>
      <c r="P205" s="241"/>
      <c r="Q205" s="242"/>
      <c r="R205" s="242"/>
      <c r="S205" s="240" t="s">
        <v>241</v>
      </c>
      <c r="T205" s="240" t="s">
        <v>328</v>
      </c>
      <c r="U205" s="240"/>
      <c r="V205" s="240" t="s">
        <v>358</v>
      </c>
      <c r="W205" s="240" t="s">
        <v>329</v>
      </c>
      <c r="X205" s="240" t="s">
        <v>448</v>
      </c>
      <c r="Y205" s="235" t="s">
        <v>439</v>
      </c>
      <c r="Z205" s="238" t="s">
        <v>439</v>
      </c>
    </row>
    <row r="206" spans="1:26">
      <c r="A206" s="239" t="s">
        <v>399</v>
      </c>
      <c r="B206" s="240" t="s">
        <v>435</v>
      </c>
      <c r="C206" s="240" t="s">
        <v>357</v>
      </c>
      <c r="D206" s="240" t="s">
        <v>446</v>
      </c>
      <c r="E206" s="240" t="s">
        <v>447</v>
      </c>
      <c r="F206" s="240" t="s">
        <v>218</v>
      </c>
      <c r="G206" s="240" t="s">
        <v>324</v>
      </c>
      <c r="H206" s="240" t="s">
        <v>325</v>
      </c>
      <c r="I206" s="240" t="s">
        <v>283</v>
      </c>
      <c r="J206" s="240" t="s">
        <v>326</v>
      </c>
      <c r="K206" s="240" t="s">
        <v>222</v>
      </c>
      <c r="L206" s="240" t="s">
        <v>8</v>
      </c>
      <c r="M206" s="240"/>
      <c r="N206" s="240"/>
      <c r="O206" s="240" t="s">
        <v>250</v>
      </c>
      <c r="P206" s="241">
        <v>1850</v>
      </c>
      <c r="Q206" s="242">
        <v>1.379E-2</v>
      </c>
      <c r="R206" s="242">
        <v>1.728</v>
      </c>
      <c r="S206" s="240"/>
      <c r="T206" s="240" t="s">
        <v>337</v>
      </c>
      <c r="U206" s="240"/>
      <c r="V206" s="240" t="s">
        <v>358</v>
      </c>
      <c r="W206" s="240" t="s">
        <v>329</v>
      </c>
      <c r="X206" s="240" t="s">
        <v>448</v>
      </c>
      <c r="Y206" s="235" t="s">
        <v>439</v>
      </c>
      <c r="Z206" s="238" t="s">
        <v>439</v>
      </c>
    </row>
    <row r="207" spans="1:26">
      <c r="A207" s="239" t="s">
        <v>399</v>
      </c>
      <c r="B207" s="240" t="s">
        <v>435</v>
      </c>
      <c r="C207" s="240" t="s">
        <v>357</v>
      </c>
      <c r="D207" s="240" t="s">
        <v>446</v>
      </c>
      <c r="E207" s="240" t="s">
        <v>447</v>
      </c>
      <c r="F207" s="240" t="s">
        <v>218</v>
      </c>
      <c r="G207" s="240" t="s">
        <v>324</v>
      </c>
      <c r="H207" s="240" t="s">
        <v>325</v>
      </c>
      <c r="I207" s="240" t="s">
        <v>283</v>
      </c>
      <c r="J207" s="240" t="s">
        <v>326</v>
      </c>
      <c r="K207" s="240" t="s">
        <v>222</v>
      </c>
      <c r="L207" s="240" t="s">
        <v>8</v>
      </c>
      <c r="M207" s="240"/>
      <c r="N207" s="240"/>
      <c r="O207" s="240" t="s">
        <v>288</v>
      </c>
      <c r="P207" s="241">
        <v>2960</v>
      </c>
      <c r="Q207" s="242">
        <v>4.1820000000000003E-2</v>
      </c>
      <c r="R207" s="242">
        <v>5.0439999999999996</v>
      </c>
      <c r="S207" s="240"/>
      <c r="T207" s="240" t="s">
        <v>337</v>
      </c>
      <c r="U207" s="240"/>
      <c r="V207" s="240" t="s">
        <v>358</v>
      </c>
      <c r="W207" s="240" t="s">
        <v>329</v>
      </c>
      <c r="X207" s="240" t="s">
        <v>448</v>
      </c>
      <c r="Y207" s="235" t="s">
        <v>439</v>
      </c>
      <c r="Z207" s="238" t="s">
        <v>439</v>
      </c>
    </row>
    <row r="208" spans="1:26">
      <c r="A208" s="239" t="s">
        <v>399</v>
      </c>
      <c r="B208" s="240" t="s">
        <v>435</v>
      </c>
      <c r="C208" s="240" t="s">
        <v>357</v>
      </c>
      <c r="D208" s="240" t="s">
        <v>446</v>
      </c>
      <c r="E208" s="240" t="s">
        <v>447</v>
      </c>
      <c r="F208" s="240" t="s">
        <v>218</v>
      </c>
      <c r="G208" s="240" t="s">
        <v>324</v>
      </c>
      <c r="H208" s="240" t="s">
        <v>325</v>
      </c>
      <c r="I208" s="240" t="s">
        <v>283</v>
      </c>
      <c r="J208" s="240" t="s">
        <v>326</v>
      </c>
      <c r="K208" s="240" t="s">
        <v>338</v>
      </c>
      <c r="L208" s="240" t="s">
        <v>360</v>
      </c>
      <c r="M208" s="240"/>
      <c r="N208" s="240"/>
      <c r="O208" s="240" t="s">
        <v>273</v>
      </c>
      <c r="P208" s="241">
        <v>346932</v>
      </c>
      <c r="Q208" s="242">
        <v>1.162E-2</v>
      </c>
      <c r="R208" s="242">
        <v>2.0259999999999998</v>
      </c>
      <c r="S208" s="240"/>
      <c r="T208" s="240" t="s">
        <v>328</v>
      </c>
      <c r="U208" s="240"/>
      <c r="V208" s="240" t="s">
        <v>358</v>
      </c>
      <c r="W208" s="240" t="s">
        <v>329</v>
      </c>
      <c r="X208" s="240" t="s">
        <v>448</v>
      </c>
      <c r="Y208" s="235" t="s">
        <v>439</v>
      </c>
      <c r="Z208" s="238" t="s">
        <v>439</v>
      </c>
    </row>
    <row r="209" spans="1:26">
      <c r="A209" s="239" t="s">
        <v>399</v>
      </c>
      <c r="B209" s="240" t="s">
        <v>435</v>
      </c>
      <c r="C209" s="240" t="s">
        <v>357</v>
      </c>
      <c r="D209" s="240" t="s">
        <v>446</v>
      </c>
      <c r="E209" s="240" t="s">
        <v>447</v>
      </c>
      <c r="F209" s="240" t="s">
        <v>218</v>
      </c>
      <c r="G209" s="240" t="s">
        <v>324</v>
      </c>
      <c r="H209" s="240" t="s">
        <v>325</v>
      </c>
      <c r="I209" s="240" t="s">
        <v>283</v>
      </c>
      <c r="J209" s="240" t="s">
        <v>326</v>
      </c>
      <c r="K209" s="240" t="s">
        <v>338</v>
      </c>
      <c r="L209" s="240" t="s">
        <v>360</v>
      </c>
      <c r="M209" s="240"/>
      <c r="N209" s="240"/>
      <c r="O209" s="240" t="s">
        <v>288</v>
      </c>
      <c r="P209" s="241">
        <v>45252</v>
      </c>
      <c r="Q209" s="242">
        <v>1.4540000000000001E-2</v>
      </c>
      <c r="R209" s="242">
        <v>2.2090000000000001</v>
      </c>
      <c r="S209" s="240"/>
      <c r="T209" s="240" t="s">
        <v>328</v>
      </c>
      <c r="U209" s="240"/>
      <c r="V209" s="240" t="s">
        <v>358</v>
      </c>
      <c r="W209" s="240" t="s">
        <v>329</v>
      </c>
      <c r="X209" s="240" t="s">
        <v>448</v>
      </c>
      <c r="Y209" s="235" t="s">
        <v>439</v>
      </c>
      <c r="Z209" s="238" t="s">
        <v>439</v>
      </c>
    </row>
    <row r="210" spans="1:26">
      <c r="A210" s="239" t="s">
        <v>399</v>
      </c>
      <c r="B210" s="240" t="s">
        <v>435</v>
      </c>
      <c r="C210" s="240" t="s">
        <v>357</v>
      </c>
      <c r="D210" s="240" t="s">
        <v>446</v>
      </c>
      <c r="E210" s="240" t="s">
        <v>447</v>
      </c>
      <c r="F210" s="240" t="s">
        <v>218</v>
      </c>
      <c r="G210" s="240" t="s">
        <v>324</v>
      </c>
      <c r="H210" s="240" t="s">
        <v>325</v>
      </c>
      <c r="I210" s="240" t="s">
        <v>283</v>
      </c>
      <c r="J210" s="240" t="s">
        <v>326</v>
      </c>
      <c r="K210" s="240"/>
      <c r="L210" s="240" t="s">
        <v>223</v>
      </c>
      <c r="M210" s="240"/>
      <c r="N210" s="240"/>
      <c r="O210" s="240" t="s">
        <v>272</v>
      </c>
      <c r="P210" s="241">
        <v>1110</v>
      </c>
      <c r="Q210" s="242">
        <v>4.6470000000000001E-3</v>
      </c>
      <c r="R210" s="242">
        <v>0.60350000000000004</v>
      </c>
      <c r="S210" s="240"/>
      <c r="T210" s="240" t="s">
        <v>332</v>
      </c>
      <c r="U210" s="240"/>
      <c r="V210" s="240" t="s">
        <v>358</v>
      </c>
      <c r="W210" s="240" t="s">
        <v>329</v>
      </c>
      <c r="X210" s="240" t="s">
        <v>448</v>
      </c>
      <c r="Y210" s="235" t="s">
        <v>439</v>
      </c>
      <c r="Z210" s="238" t="s">
        <v>439</v>
      </c>
    </row>
    <row r="211" spans="1:26">
      <c r="A211" s="239" t="s">
        <v>399</v>
      </c>
      <c r="B211" s="240" t="s">
        <v>435</v>
      </c>
      <c r="C211" s="240" t="s">
        <v>357</v>
      </c>
      <c r="D211" s="240" t="s">
        <v>446</v>
      </c>
      <c r="E211" s="240" t="s">
        <v>447</v>
      </c>
      <c r="F211" s="240" t="s">
        <v>218</v>
      </c>
      <c r="G211" s="240" t="s">
        <v>324</v>
      </c>
      <c r="H211" s="240" t="s">
        <v>325</v>
      </c>
      <c r="I211" s="240" t="s">
        <v>283</v>
      </c>
      <c r="J211" s="240" t="s">
        <v>326</v>
      </c>
      <c r="K211" s="240"/>
      <c r="L211" s="240" t="s">
        <v>359</v>
      </c>
      <c r="M211" s="240"/>
      <c r="N211" s="240"/>
      <c r="O211" s="240" t="s">
        <v>336</v>
      </c>
      <c r="P211" s="241">
        <v>90504</v>
      </c>
      <c r="Q211" s="242">
        <v>1.636E-2</v>
      </c>
      <c r="R211" s="242">
        <v>2.5739999999999998</v>
      </c>
      <c r="S211" s="240"/>
      <c r="T211" s="240" t="s">
        <v>332</v>
      </c>
      <c r="U211" s="240"/>
      <c r="V211" s="240" t="s">
        <v>358</v>
      </c>
      <c r="W211" s="240" t="s">
        <v>329</v>
      </c>
      <c r="X211" s="240" t="s">
        <v>448</v>
      </c>
      <c r="Y211" s="235" t="s">
        <v>439</v>
      </c>
      <c r="Z211" s="238" t="s">
        <v>439</v>
      </c>
    </row>
    <row r="212" spans="1:26">
      <c r="A212" s="239" t="s">
        <v>399</v>
      </c>
      <c r="B212" s="240" t="s">
        <v>435</v>
      </c>
      <c r="C212" s="240" t="s">
        <v>357</v>
      </c>
      <c r="D212" s="240" t="s">
        <v>449</v>
      </c>
      <c r="E212" s="240" t="s">
        <v>450</v>
      </c>
      <c r="F212" s="240" t="s">
        <v>218</v>
      </c>
      <c r="G212" s="240" t="s">
        <v>324</v>
      </c>
      <c r="H212" s="240" t="s">
        <v>325</v>
      </c>
      <c r="I212" s="240" t="s">
        <v>283</v>
      </c>
      <c r="J212" s="240" t="s">
        <v>326</v>
      </c>
      <c r="K212" s="240" t="s">
        <v>327</v>
      </c>
      <c r="L212" s="240" t="s">
        <v>401</v>
      </c>
      <c r="M212" s="240"/>
      <c r="N212" s="240"/>
      <c r="O212" s="240"/>
      <c r="P212" s="241"/>
      <c r="Q212" s="242"/>
      <c r="R212" s="242"/>
      <c r="S212" s="240" t="s">
        <v>241</v>
      </c>
      <c r="T212" s="240" t="s">
        <v>328</v>
      </c>
      <c r="U212" s="240"/>
      <c r="V212" s="240" t="s">
        <v>358</v>
      </c>
      <c r="W212" s="240" t="s">
        <v>329</v>
      </c>
      <c r="X212" s="240" t="s">
        <v>451</v>
      </c>
      <c r="Y212" s="235" t="s">
        <v>439</v>
      </c>
      <c r="Z212" s="238" t="s">
        <v>439</v>
      </c>
    </row>
    <row r="213" spans="1:26">
      <c r="A213" s="239" t="s">
        <v>399</v>
      </c>
      <c r="B213" s="240" t="s">
        <v>435</v>
      </c>
      <c r="C213" s="240" t="s">
        <v>357</v>
      </c>
      <c r="D213" s="240" t="s">
        <v>449</v>
      </c>
      <c r="E213" s="240" t="s">
        <v>450</v>
      </c>
      <c r="F213" s="240" t="s">
        <v>218</v>
      </c>
      <c r="G213" s="240" t="s">
        <v>324</v>
      </c>
      <c r="H213" s="240" t="s">
        <v>325</v>
      </c>
      <c r="I213" s="240" t="s">
        <v>283</v>
      </c>
      <c r="J213" s="240" t="s">
        <v>326</v>
      </c>
      <c r="K213" s="240" t="s">
        <v>327</v>
      </c>
      <c r="L213" s="240" t="s">
        <v>330</v>
      </c>
      <c r="M213" s="240"/>
      <c r="N213" s="240"/>
      <c r="O213" s="240"/>
      <c r="P213" s="241"/>
      <c r="Q213" s="242"/>
      <c r="R213" s="242"/>
      <c r="S213" s="240" t="s">
        <v>241</v>
      </c>
      <c r="T213" s="240" t="s">
        <v>328</v>
      </c>
      <c r="U213" s="240"/>
      <c r="V213" s="240" t="s">
        <v>358</v>
      </c>
      <c r="W213" s="240" t="s">
        <v>329</v>
      </c>
      <c r="X213" s="240" t="s">
        <v>451</v>
      </c>
      <c r="Y213" s="235" t="s">
        <v>439</v>
      </c>
      <c r="Z213" s="238" t="s">
        <v>439</v>
      </c>
    </row>
    <row r="214" spans="1:26">
      <c r="A214" s="239" t="s">
        <v>399</v>
      </c>
      <c r="B214" s="240" t="s">
        <v>435</v>
      </c>
      <c r="C214" s="240" t="s">
        <v>357</v>
      </c>
      <c r="D214" s="240" t="s">
        <v>449</v>
      </c>
      <c r="E214" s="240" t="s">
        <v>450</v>
      </c>
      <c r="F214" s="240" t="s">
        <v>218</v>
      </c>
      <c r="G214" s="240" t="s">
        <v>324</v>
      </c>
      <c r="H214" s="240" t="s">
        <v>325</v>
      </c>
      <c r="I214" s="240" t="s">
        <v>283</v>
      </c>
      <c r="J214" s="240" t="s">
        <v>326</v>
      </c>
      <c r="K214" s="240" t="s">
        <v>327</v>
      </c>
      <c r="L214" s="240" t="s">
        <v>275</v>
      </c>
      <c r="M214" s="240"/>
      <c r="N214" s="240"/>
      <c r="O214" s="240"/>
      <c r="P214" s="241"/>
      <c r="Q214" s="242"/>
      <c r="R214" s="242"/>
      <c r="S214" s="240" t="s">
        <v>241</v>
      </c>
      <c r="T214" s="240" t="s">
        <v>328</v>
      </c>
      <c r="U214" s="240"/>
      <c r="V214" s="240" t="s">
        <v>358</v>
      </c>
      <c r="W214" s="240" t="s">
        <v>329</v>
      </c>
      <c r="X214" s="240" t="s">
        <v>451</v>
      </c>
      <c r="Y214" s="235" t="s">
        <v>439</v>
      </c>
      <c r="Z214" s="238" t="s">
        <v>439</v>
      </c>
    </row>
    <row r="215" spans="1:26">
      <c r="A215" s="239" t="s">
        <v>399</v>
      </c>
      <c r="B215" s="240" t="s">
        <v>435</v>
      </c>
      <c r="C215" s="240" t="s">
        <v>357</v>
      </c>
      <c r="D215" s="240" t="s">
        <v>449</v>
      </c>
      <c r="E215" s="240" t="s">
        <v>450</v>
      </c>
      <c r="F215" s="240" t="s">
        <v>218</v>
      </c>
      <c r="G215" s="240" t="s">
        <v>324</v>
      </c>
      <c r="H215" s="240" t="s">
        <v>325</v>
      </c>
      <c r="I215" s="240" t="s">
        <v>283</v>
      </c>
      <c r="J215" s="240" t="s">
        <v>326</v>
      </c>
      <c r="K215" s="240" t="s">
        <v>327</v>
      </c>
      <c r="L215" s="240" t="s">
        <v>243</v>
      </c>
      <c r="M215" s="240"/>
      <c r="N215" s="240"/>
      <c r="O215" s="240"/>
      <c r="P215" s="241"/>
      <c r="Q215" s="242"/>
      <c r="R215" s="242"/>
      <c r="S215" s="240" t="s">
        <v>241</v>
      </c>
      <c r="T215" s="240" t="s">
        <v>328</v>
      </c>
      <c r="U215" s="240"/>
      <c r="V215" s="240" t="s">
        <v>358</v>
      </c>
      <c r="W215" s="240" t="s">
        <v>329</v>
      </c>
      <c r="X215" s="240" t="s">
        <v>451</v>
      </c>
      <c r="Y215" s="235" t="s">
        <v>439</v>
      </c>
      <c r="Z215" s="238" t="s">
        <v>439</v>
      </c>
    </row>
    <row r="216" spans="1:26">
      <c r="A216" s="239" t="s">
        <v>399</v>
      </c>
      <c r="B216" s="240" t="s">
        <v>435</v>
      </c>
      <c r="C216" s="240" t="s">
        <v>357</v>
      </c>
      <c r="D216" s="240" t="s">
        <v>449</v>
      </c>
      <c r="E216" s="240" t="s">
        <v>450</v>
      </c>
      <c r="F216" s="240" t="s">
        <v>218</v>
      </c>
      <c r="G216" s="240" t="s">
        <v>324</v>
      </c>
      <c r="H216" s="240" t="s">
        <v>325</v>
      </c>
      <c r="I216" s="240" t="s">
        <v>283</v>
      </c>
      <c r="J216" s="240" t="s">
        <v>326</v>
      </c>
      <c r="K216" s="240" t="s">
        <v>331</v>
      </c>
      <c r="L216" s="240" t="s">
        <v>331</v>
      </c>
      <c r="M216" s="240"/>
      <c r="N216" s="240"/>
      <c r="O216" s="240" t="s">
        <v>272</v>
      </c>
      <c r="P216" s="241">
        <v>45252</v>
      </c>
      <c r="Q216" s="242">
        <v>1.7049999999999999E-3</v>
      </c>
      <c r="R216" s="242">
        <v>0.29520000000000002</v>
      </c>
      <c r="S216" s="240"/>
      <c r="T216" s="240" t="s">
        <v>332</v>
      </c>
      <c r="U216" s="240"/>
      <c r="V216" s="240" t="s">
        <v>358</v>
      </c>
      <c r="W216" s="240" t="s">
        <v>329</v>
      </c>
      <c r="X216" s="240" t="s">
        <v>451</v>
      </c>
      <c r="Y216" s="235" t="s">
        <v>439</v>
      </c>
      <c r="Z216" s="238" t="s">
        <v>439</v>
      </c>
    </row>
    <row r="217" spans="1:26">
      <c r="A217" s="239" t="s">
        <v>399</v>
      </c>
      <c r="B217" s="240" t="s">
        <v>435</v>
      </c>
      <c r="C217" s="240" t="s">
        <v>357</v>
      </c>
      <c r="D217" s="240" t="s">
        <v>449</v>
      </c>
      <c r="E217" s="240" t="s">
        <v>450</v>
      </c>
      <c r="F217" s="240" t="s">
        <v>218</v>
      </c>
      <c r="G217" s="240" t="s">
        <v>324</v>
      </c>
      <c r="H217" s="240" t="s">
        <v>325</v>
      </c>
      <c r="I217" s="240" t="s">
        <v>283</v>
      </c>
      <c r="J217" s="240" t="s">
        <v>326</v>
      </c>
      <c r="K217" s="240" t="s">
        <v>225</v>
      </c>
      <c r="L217" s="240" t="s">
        <v>369</v>
      </c>
      <c r="M217" s="240" t="s">
        <v>220</v>
      </c>
      <c r="N217" s="240"/>
      <c r="O217" s="240"/>
      <c r="P217" s="241"/>
      <c r="Q217" s="242"/>
      <c r="R217" s="242"/>
      <c r="S217" s="240" t="s">
        <v>241</v>
      </c>
      <c r="T217" s="240" t="s">
        <v>337</v>
      </c>
      <c r="U217" s="240"/>
      <c r="V217" s="240" t="s">
        <v>358</v>
      </c>
      <c r="W217" s="240" t="s">
        <v>329</v>
      </c>
      <c r="X217" s="240" t="s">
        <v>451</v>
      </c>
      <c r="Y217" s="235" t="s">
        <v>439</v>
      </c>
      <c r="Z217" s="238" t="s">
        <v>439</v>
      </c>
    </row>
    <row r="218" spans="1:26">
      <c r="A218" s="239" t="s">
        <v>399</v>
      </c>
      <c r="B218" s="240" t="s">
        <v>435</v>
      </c>
      <c r="C218" s="240" t="s">
        <v>357</v>
      </c>
      <c r="D218" s="240" t="s">
        <v>449</v>
      </c>
      <c r="E218" s="240" t="s">
        <v>450</v>
      </c>
      <c r="F218" s="240" t="s">
        <v>218</v>
      </c>
      <c r="G218" s="240" t="s">
        <v>324</v>
      </c>
      <c r="H218" s="240" t="s">
        <v>325</v>
      </c>
      <c r="I218" s="240" t="s">
        <v>283</v>
      </c>
      <c r="J218" s="240" t="s">
        <v>326</v>
      </c>
      <c r="K218" s="240" t="s">
        <v>333</v>
      </c>
      <c r="L218" s="240" t="s">
        <v>370</v>
      </c>
      <c r="M218" s="240"/>
      <c r="N218" s="240"/>
      <c r="O218" s="240"/>
      <c r="P218" s="241"/>
      <c r="Q218" s="242"/>
      <c r="R218" s="242"/>
      <c r="S218" s="240" t="s">
        <v>241</v>
      </c>
      <c r="T218" s="240" t="s">
        <v>328</v>
      </c>
      <c r="U218" s="240" t="s">
        <v>128</v>
      </c>
      <c r="V218" s="240" t="s">
        <v>358</v>
      </c>
      <c r="W218" s="240" t="s">
        <v>329</v>
      </c>
      <c r="X218" s="240" t="s">
        <v>451</v>
      </c>
      <c r="Y218" s="235" t="s">
        <v>439</v>
      </c>
      <c r="Z218" s="238" t="s">
        <v>439</v>
      </c>
    </row>
    <row r="219" spans="1:26">
      <c r="A219" s="239" t="s">
        <v>399</v>
      </c>
      <c r="B219" s="240" t="s">
        <v>435</v>
      </c>
      <c r="C219" s="240" t="s">
        <v>357</v>
      </c>
      <c r="D219" s="240" t="s">
        <v>449</v>
      </c>
      <c r="E219" s="240" t="s">
        <v>450</v>
      </c>
      <c r="F219" s="240" t="s">
        <v>218</v>
      </c>
      <c r="G219" s="240" t="s">
        <v>324</v>
      </c>
      <c r="H219" s="240" t="s">
        <v>325</v>
      </c>
      <c r="I219" s="240" t="s">
        <v>283</v>
      </c>
      <c r="J219" s="240" t="s">
        <v>326</v>
      </c>
      <c r="K219" s="240" t="s">
        <v>221</v>
      </c>
      <c r="L219" s="240" t="s">
        <v>242</v>
      </c>
      <c r="M219" s="240"/>
      <c r="N219" s="240"/>
      <c r="O219" s="240"/>
      <c r="P219" s="241"/>
      <c r="Q219" s="242"/>
      <c r="R219" s="242"/>
      <c r="S219" s="240" t="s">
        <v>241</v>
      </c>
      <c r="T219" s="240" t="s">
        <v>337</v>
      </c>
      <c r="U219" s="240" t="s">
        <v>128</v>
      </c>
      <c r="V219" s="240" t="s">
        <v>358</v>
      </c>
      <c r="W219" s="240" t="s">
        <v>329</v>
      </c>
      <c r="X219" s="240" t="s">
        <v>451</v>
      </c>
      <c r="Y219" s="235" t="s">
        <v>439</v>
      </c>
      <c r="Z219" s="238" t="s">
        <v>439</v>
      </c>
    </row>
    <row r="220" spans="1:26">
      <c r="A220" s="239" t="s">
        <v>399</v>
      </c>
      <c r="B220" s="240" t="s">
        <v>435</v>
      </c>
      <c r="C220" s="240" t="s">
        <v>357</v>
      </c>
      <c r="D220" s="240" t="s">
        <v>449</v>
      </c>
      <c r="E220" s="240" t="s">
        <v>450</v>
      </c>
      <c r="F220" s="240" t="s">
        <v>218</v>
      </c>
      <c r="G220" s="240" t="s">
        <v>324</v>
      </c>
      <c r="H220" s="240" t="s">
        <v>325</v>
      </c>
      <c r="I220" s="240" t="s">
        <v>283</v>
      </c>
      <c r="J220" s="240" t="s">
        <v>326</v>
      </c>
      <c r="K220" s="240" t="s">
        <v>221</v>
      </c>
      <c r="L220" s="240" t="s">
        <v>334</v>
      </c>
      <c r="M220" s="240"/>
      <c r="N220" s="240"/>
      <c r="O220" s="240" t="s">
        <v>335</v>
      </c>
      <c r="P220" s="241">
        <v>2590</v>
      </c>
      <c r="Q220" s="242">
        <v>5.9930000000000001E-3</v>
      </c>
      <c r="R220" s="242">
        <v>0.80700000000000005</v>
      </c>
      <c r="S220" s="240"/>
      <c r="T220" s="240" t="s">
        <v>332</v>
      </c>
      <c r="U220" s="240"/>
      <c r="V220" s="240" t="s">
        <v>358</v>
      </c>
      <c r="W220" s="240" t="s">
        <v>329</v>
      </c>
      <c r="X220" s="240" t="s">
        <v>451</v>
      </c>
      <c r="Y220" s="235" t="s">
        <v>439</v>
      </c>
      <c r="Z220" s="238" t="s">
        <v>439</v>
      </c>
    </row>
    <row r="221" spans="1:26">
      <c r="A221" s="239" t="s">
        <v>399</v>
      </c>
      <c r="B221" s="240" t="s">
        <v>435</v>
      </c>
      <c r="C221" s="240" t="s">
        <v>357</v>
      </c>
      <c r="D221" s="240" t="s">
        <v>449</v>
      </c>
      <c r="E221" s="240" t="s">
        <v>450</v>
      </c>
      <c r="F221" s="240" t="s">
        <v>218</v>
      </c>
      <c r="G221" s="240" t="s">
        <v>324</v>
      </c>
      <c r="H221" s="240" t="s">
        <v>325</v>
      </c>
      <c r="I221" s="240" t="s">
        <v>283</v>
      </c>
      <c r="J221" s="240" t="s">
        <v>326</v>
      </c>
      <c r="K221" s="240" t="s">
        <v>221</v>
      </c>
      <c r="L221" s="240" t="s">
        <v>7</v>
      </c>
      <c r="M221" s="240"/>
      <c r="N221" s="240"/>
      <c r="O221" s="240" t="s">
        <v>241</v>
      </c>
      <c r="P221" s="241">
        <v>45252</v>
      </c>
      <c r="Q221" s="242">
        <v>5.9690000000000003E-3</v>
      </c>
      <c r="R221" s="242">
        <v>0.95709999999999995</v>
      </c>
      <c r="S221" s="240"/>
      <c r="T221" s="240" t="s">
        <v>328</v>
      </c>
      <c r="U221" s="240"/>
      <c r="V221" s="240" t="s">
        <v>358</v>
      </c>
      <c r="W221" s="240" t="s">
        <v>329</v>
      </c>
      <c r="X221" s="240" t="s">
        <v>451</v>
      </c>
      <c r="Y221" s="235" t="s">
        <v>439</v>
      </c>
      <c r="Z221" s="238" t="s">
        <v>439</v>
      </c>
    </row>
    <row r="222" spans="1:26">
      <c r="A222" s="239" t="s">
        <v>399</v>
      </c>
      <c r="B222" s="240" t="s">
        <v>435</v>
      </c>
      <c r="C222" s="240" t="s">
        <v>357</v>
      </c>
      <c r="D222" s="240" t="s">
        <v>449</v>
      </c>
      <c r="E222" s="240" t="s">
        <v>450</v>
      </c>
      <c r="F222" s="240" t="s">
        <v>218</v>
      </c>
      <c r="G222" s="240" t="s">
        <v>324</v>
      </c>
      <c r="H222" s="240" t="s">
        <v>325</v>
      </c>
      <c r="I222" s="240" t="s">
        <v>283</v>
      </c>
      <c r="J222" s="240" t="s">
        <v>326</v>
      </c>
      <c r="K222" s="240" t="s">
        <v>221</v>
      </c>
      <c r="L222" s="240" t="s">
        <v>345</v>
      </c>
      <c r="M222" s="240"/>
      <c r="N222" s="240"/>
      <c r="O222" s="240" t="s">
        <v>272</v>
      </c>
      <c r="P222" s="241">
        <v>185</v>
      </c>
      <c r="Q222" s="242">
        <v>1.054E-4</v>
      </c>
      <c r="R222" s="242">
        <v>1.546E-2</v>
      </c>
      <c r="S222" s="240"/>
      <c r="T222" s="240" t="s">
        <v>337</v>
      </c>
      <c r="U222" s="240"/>
      <c r="V222" s="240" t="s">
        <v>358</v>
      </c>
      <c r="W222" s="240" t="s">
        <v>329</v>
      </c>
      <c r="X222" s="240" t="s">
        <v>451</v>
      </c>
      <c r="Y222" s="235" t="s">
        <v>439</v>
      </c>
      <c r="Z222" s="238" t="s">
        <v>439</v>
      </c>
    </row>
    <row r="223" spans="1:26">
      <c r="A223" s="239" t="s">
        <v>399</v>
      </c>
      <c r="B223" s="240" t="s">
        <v>435</v>
      </c>
      <c r="C223" s="240" t="s">
        <v>357</v>
      </c>
      <c r="D223" s="240" t="s">
        <v>449</v>
      </c>
      <c r="E223" s="240" t="s">
        <v>450</v>
      </c>
      <c r="F223" s="240" t="s">
        <v>218</v>
      </c>
      <c r="G223" s="240" t="s">
        <v>324</v>
      </c>
      <c r="H223" s="240" t="s">
        <v>325</v>
      </c>
      <c r="I223" s="240" t="s">
        <v>283</v>
      </c>
      <c r="J223" s="240" t="s">
        <v>326</v>
      </c>
      <c r="K223" s="240" t="s">
        <v>221</v>
      </c>
      <c r="L223" s="240" t="s">
        <v>403</v>
      </c>
      <c r="M223" s="240"/>
      <c r="N223" s="240"/>
      <c r="O223" s="240"/>
      <c r="P223" s="241"/>
      <c r="Q223" s="242"/>
      <c r="R223" s="242"/>
      <c r="S223" s="240" t="s">
        <v>241</v>
      </c>
      <c r="T223" s="240" t="s">
        <v>332</v>
      </c>
      <c r="U223" s="240"/>
      <c r="V223" s="240" t="s">
        <v>358</v>
      </c>
      <c r="W223" s="240" t="s">
        <v>329</v>
      </c>
      <c r="X223" s="240" t="s">
        <v>451</v>
      </c>
      <c r="Y223" s="235" t="s">
        <v>439</v>
      </c>
      <c r="Z223" s="238" t="s">
        <v>439</v>
      </c>
    </row>
    <row r="224" spans="1:26">
      <c r="A224" s="239" t="s">
        <v>399</v>
      </c>
      <c r="B224" s="240" t="s">
        <v>435</v>
      </c>
      <c r="C224" s="240" t="s">
        <v>357</v>
      </c>
      <c r="D224" s="240" t="s">
        <v>449</v>
      </c>
      <c r="E224" s="240" t="s">
        <v>450</v>
      </c>
      <c r="F224" s="240" t="s">
        <v>218</v>
      </c>
      <c r="G224" s="240" t="s">
        <v>324</v>
      </c>
      <c r="H224" s="240" t="s">
        <v>325</v>
      </c>
      <c r="I224" s="240" t="s">
        <v>283</v>
      </c>
      <c r="J224" s="240" t="s">
        <v>326</v>
      </c>
      <c r="K224" s="240" t="s">
        <v>222</v>
      </c>
      <c r="L224" s="240" t="s">
        <v>8</v>
      </c>
      <c r="M224" s="240"/>
      <c r="N224" s="240"/>
      <c r="O224" s="240" t="s">
        <v>250</v>
      </c>
      <c r="P224" s="241">
        <v>3515</v>
      </c>
      <c r="Q224" s="242">
        <v>2.6190000000000001E-2</v>
      </c>
      <c r="R224" s="242">
        <v>3.2839999999999998</v>
      </c>
      <c r="S224" s="240"/>
      <c r="T224" s="240" t="s">
        <v>337</v>
      </c>
      <c r="U224" s="240"/>
      <c r="V224" s="240" t="s">
        <v>358</v>
      </c>
      <c r="W224" s="240" t="s">
        <v>329</v>
      </c>
      <c r="X224" s="240" t="s">
        <v>451</v>
      </c>
      <c r="Y224" s="235" t="s">
        <v>439</v>
      </c>
      <c r="Z224" s="238" t="s">
        <v>439</v>
      </c>
    </row>
    <row r="225" spans="1:26">
      <c r="A225" s="239" t="s">
        <v>399</v>
      </c>
      <c r="B225" s="240" t="s">
        <v>435</v>
      </c>
      <c r="C225" s="240" t="s">
        <v>357</v>
      </c>
      <c r="D225" s="240" t="s">
        <v>449</v>
      </c>
      <c r="E225" s="240" t="s">
        <v>450</v>
      </c>
      <c r="F225" s="240" t="s">
        <v>218</v>
      </c>
      <c r="G225" s="240" t="s">
        <v>324</v>
      </c>
      <c r="H225" s="240" t="s">
        <v>325</v>
      </c>
      <c r="I225" s="240" t="s">
        <v>283</v>
      </c>
      <c r="J225" s="240" t="s">
        <v>326</v>
      </c>
      <c r="K225" s="240" t="s">
        <v>222</v>
      </c>
      <c r="L225" s="240" t="s">
        <v>8</v>
      </c>
      <c r="M225" s="240"/>
      <c r="N225" s="240"/>
      <c r="O225" s="240" t="s">
        <v>288</v>
      </c>
      <c r="P225" s="241">
        <v>2405</v>
      </c>
      <c r="Q225" s="242">
        <v>3.3980000000000003E-2</v>
      </c>
      <c r="R225" s="242">
        <v>4.0979999999999999</v>
      </c>
      <c r="S225" s="240"/>
      <c r="T225" s="240" t="s">
        <v>337</v>
      </c>
      <c r="U225" s="240"/>
      <c r="V225" s="240" t="s">
        <v>358</v>
      </c>
      <c r="W225" s="240" t="s">
        <v>329</v>
      </c>
      <c r="X225" s="240" t="s">
        <v>451</v>
      </c>
      <c r="Y225" s="235" t="s">
        <v>439</v>
      </c>
      <c r="Z225" s="238" t="s">
        <v>439</v>
      </c>
    </row>
    <row r="226" spans="1:26">
      <c r="A226" s="239" t="s">
        <v>399</v>
      </c>
      <c r="B226" s="240" t="s">
        <v>435</v>
      </c>
      <c r="C226" s="240" t="s">
        <v>357</v>
      </c>
      <c r="D226" s="240" t="s">
        <v>449</v>
      </c>
      <c r="E226" s="240" t="s">
        <v>450</v>
      </c>
      <c r="F226" s="240" t="s">
        <v>218</v>
      </c>
      <c r="G226" s="240" t="s">
        <v>324</v>
      </c>
      <c r="H226" s="240" t="s">
        <v>325</v>
      </c>
      <c r="I226" s="240" t="s">
        <v>283</v>
      </c>
      <c r="J226" s="240" t="s">
        <v>326</v>
      </c>
      <c r="K226" s="240" t="s">
        <v>341</v>
      </c>
      <c r="L226" s="240" t="s">
        <v>342</v>
      </c>
      <c r="M226" s="240"/>
      <c r="N226" s="240"/>
      <c r="O226" s="240"/>
      <c r="P226" s="241"/>
      <c r="Q226" s="242"/>
      <c r="R226" s="242"/>
      <c r="S226" s="240" t="s">
        <v>241</v>
      </c>
      <c r="T226" s="240" t="s">
        <v>328</v>
      </c>
      <c r="U226" s="240"/>
      <c r="V226" s="240" t="s">
        <v>358</v>
      </c>
      <c r="W226" s="240" t="s">
        <v>329</v>
      </c>
      <c r="X226" s="240" t="s">
        <v>451</v>
      </c>
      <c r="Y226" s="235" t="s">
        <v>439</v>
      </c>
      <c r="Z226" s="238" t="s">
        <v>439</v>
      </c>
    </row>
    <row r="227" spans="1:26">
      <c r="A227" s="239" t="s">
        <v>399</v>
      </c>
      <c r="B227" s="240" t="s">
        <v>435</v>
      </c>
      <c r="C227" s="240" t="s">
        <v>357</v>
      </c>
      <c r="D227" s="240" t="s">
        <v>449</v>
      </c>
      <c r="E227" s="240" t="s">
        <v>450</v>
      </c>
      <c r="F227" s="240" t="s">
        <v>218</v>
      </c>
      <c r="G227" s="240" t="s">
        <v>324</v>
      </c>
      <c r="H227" s="240" t="s">
        <v>325</v>
      </c>
      <c r="I227" s="240" t="s">
        <v>283</v>
      </c>
      <c r="J227" s="240" t="s">
        <v>326</v>
      </c>
      <c r="K227" s="240" t="s">
        <v>338</v>
      </c>
      <c r="L227" s="240" t="s">
        <v>360</v>
      </c>
      <c r="M227" s="240"/>
      <c r="N227" s="240"/>
      <c r="O227" s="240" t="s">
        <v>273</v>
      </c>
      <c r="P227" s="241">
        <v>331848</v>
      </c>
      <c r="Q227" s="242">
        <v>1.111E-2</v>
      </c>
      <c r="R227" s="242">
        <v>1.9379999999999999</v>
      </c>
      <c r="S227" s="240"/>
      <c r="T227" s="240" t="s">
        <v>328</v>
      </c>
      <c r="U227" s="240"/>
      <c r="V227" s="240" t="s">
        <v>358</v>
      </c>
      <c r="W227" s="240" t="s">
        <v>329</v>
      </c>
      <c r="X227" s="240" t="s">
        <v>451</v>
      </c>
      <c r="Y227" s="235" t="s">
        <v>439</v>
      </c>
      <c r="Z227" s="238" t="s">
        <v>439</v>
      </c>
    </row>
    <row r="228" spans="1:26">
      <c r="A228" s="239" t="s">
        <v>399</v>
      </c>
      <c r="B228" s="240" t="s">
        <v>435</v>
      </c>
      <c r="C228" s="240" t="s">
        <v>357</v>
      </c>
      <c r="D228" s="240" t="s">
        <v>449</v>
      </c>
      <c r="E228" s="240" t="s">
        <v>450</v>
      </c>
      <c r="F228" s="240" t="s">
        <v>218</v>
      </c>
      <c r="G228" s="240" t="s">
        <v>324</v>
      </c>
      <c r="H228" s="240" t="s">
        <v>325</v>
      </c>
      <c r="I228" s="240" t="s">
        <v>283</v>
      </c>
      <c r="J228" s="240" t="s">
        <v>326</v>
      </c>
      <c r="K228" s="240" t="s">
        <v>338</v>
      </c>
      <c r="L228" s="240" t="s">
        <v>360</v>
      </c>
      <c r="M228" s="240"/>
      <c r="N228" s="240"/>
      <c r="O228" s="240" t="s">
        <v>288</v>
      </c>
      <c r="P228" s="241">
        <v>120672</v>
      </c>
      <c r="Q228" s="242">
        <v>3.8780000000000002E-2</v>
      </c>
      <c r="R228" s="242">
        <v>5.891</v>
      </c>
      <c r="S228" s="240"/>
      <c r="T228" s="240" t="s">
        <v>328</v>
      </c>
      <c r="U228" s="240"/>
      <c r="V228" s="240" t="s">
        <v>358</v>
      </c>
      <c r="W228" s="240" t="s">
        <v>329</v>
      </c>
      <c r="X228" s="240" t="s">
        <v>451</v>
      </c>
      <c r="Y228" s="235" t="s">
        <v>439</v>
      </c>
      <c r="Z228" s="238" t="s">
        <v>439</v>
      </c>
    </row>
    <row r="229" spans="1:26">
      <c r="A229" s="239" t="s">
        <v>399</v>
      </c>
      <c r="B229" s="240" t="s">
        <v>435</v>
      </c>
      <c r="C229" s="240" t="s">
        <v>357</v>
      </c>
      <c r="D229" s="240" t="s">
        <v>449</v>
      </c>
      <c r="E229" s="240" t="s">
        <v>450</v>
      </c>
      <c r="F229" s="240" t="s">
        <v>218</v>
      </c>
      <c r="G229" s="240" t="s">
        <v>324</v>
      </c>
      <c r="H229" s="240" t="s">
        <v>325</v>
      </c>
      <c r="I229" s="240" t="s">
        <v>283</v>
      </c>
      <c r="J229" s="240" t="s">
        <v>326</v>
      </c>
      <c r="K229" s="240"/>
      <c r="L229" s="240" t="s">
        <v>223</v>
      </c>
      <c r="M229" s="240"/>
      <c r="N229" s="240"/>
      <c r="O229" s="240" t="s">
        <v>272</v>
      </c>
      <c r="P229" s="241">
        <v>1480</v>
      </c>
      <c r="Q229" s="242">
        <v>6.1960000000000001E-3</v>
      </c>
      <c r="R229" s="242">
        <v>0.80469999999999997</v>
      </c>
      <c r="S229" s="240"/>
      <c r="T229" s="240" t="s">
        <v>332</v>
      </c>
      <c r="U229" s="240"/>
      <c r="V229" s="240" t="s">
        <v>358</v>
      </c>
      <c r="W229" s="240" t="s">
        <v>329</v>
      </c>
      <c r="X229" s="240" t="s">
        <v>451</v>
      </c>
      <c r="Y229" s="235" t="s">
        <v>439</v>
      </c>
      <c r="Z229" s="238" t="s">
        <v>439</v>
      </c>
    </row>
    <row r="230" spans="1:26">
      <c r="A230" s="239" t="s">
        <v>399</v>
      </c>
      <c r="B230" s="240" t="s">
        <v>435</v>
      </c>
      <c r="C230" s="240" t="s">
        <v>357</v>
      </c>
      <c r="D230" s="240" t="s">
        <v>449</v>
      </c>
      <c r="E230" s="240" t="s">
        <v>450</v>
      </c>
      <c r="F230" s="240" t="s">
        <v>218</v>
      </c>
      <c r="G230" s="240" t="s">
        <v>324</v>
      </c>
      <c r="H230" s="240" t="s">
        <v>325</v>
      </c>
      <c r="I230" s="240" t="s">
        <v>283</v>
      </c>
      <c r="J230" s="240" t="s">
        <v>326</v>
      </c>
      <c r="K230" s="240"/>
      <c r="L230" s="240" t="s">
        <v>359</v>
      </c>
      <c r="M230" s="240"/>
      <c r="N230" s="240"/>
      <c r="O230" s="240" t="s">
        <v>336</v>
      </c>
      <c r="P230" s="241">
        <v>196092</v>
      </c>
      <c r="Q230" s="242">
        <v>3.5450000000000002E-2</v>
      </c>
      <c r="R230" s="242">
        <v>5.577</v>
      </c>
      <c r="S230" s="240"/>
      <c r="T230" s="240" t="s">
        <v>332</v>
      </c>
      <c r="U230" s="240"/>
      <c r="V230" s="240" t="s">
        <v>358</v>
      </c>
      <c r="W230" s="240" t="s">
        <v>329</v>
      </c>
      <c r="X230" s="240" t="s">
        <v>451</v>
      </c>
      <c r="Y230" s="235" t="s">
        <v>439</v>
      </c>
      <c r="Z230" s="238" t="s">
        <v>439</v>
      </c>
    </row>
    <row r="231" spans="1:26">
      <c r="A231" s="239" t="s">
        <v>399</v>
      </c>
      <c r="B231" s="240" t="s">
        <v>435</v>
      </c>
      <c r="C231" s="240" t="s">
        <v>357</v>
      </c>
      <c r="D231" s="240" t="s">
        <v>452</v>
      </c>
      <c r="E231" s="240" t="s">
        <v>453</v>
      </c>
      <c r="F231" s="240" t="s">
        <v>218</v>
      </c>
      <c r="G231" s="240" t="s">
        <v>324</v>
      </c>
      <c r="H231" s="240" t="s">
        <v>325</v>
      </c>
      <c r="I231" s="240" t="s">
        <v>283</v>
      </c>
      <c r="J231" s="240" t="s">
        <v>326</v>
      </c>
      <c r="K231" s="240" t="s">
        <v>327</v>
      </c>
      <c r="L231" s="240" t="s">
        <v>401</v>
      </c>
      <c r="M231" s="240"/>
      <c r="N231" s="240"/>
      <c r="O231" s="240"/>
      <c r="P231" s="241"/>
      <c r="Q231" s="242"/>
      <c r="R231" s="242"/>
      <c r="S231" s="240" t="s">
        <v>241</v>
      </c>
      <c r="T231" s="240" t="s">
        <v>328</v>
      </c>
      <c r="U231" s="240"/>
      <c r="V231" s="240" t="s">
        <v>358</v>
      </c>
      <c r="W231" s="240" t="s">
        <v>329</v>
      </c>
      <c r="X231" s="240" t="s">
        <v>454</v>
      </c>
      <c r="Y231" s="235" t="s">
        <v>439</v>
      </c>
      <c r="Z231" s="238" t="s">
        <v>439</v>
      </c>
    </row>
    <row r="232" spans="1:26">
      <c r="A232" s="239" t="s">
        <v>399</v>
      </c>
      <c r="B232" s="240" t="s">
        <v>435</v>
      </c>
      <c r="C232" s="240" t="s">
        <v>357</v>
      </c>
      <c r="D232" s="240" t="s">
        <v>452</v>
      </c>
      <c r="E232" s="240" t="s">
        <v>453</v>
      </c>
      <c r="F232" s="240" t="s">
        <v>218</v>
      </c>
      <c r="G232" s="240" t="s">
        <v>324</v>
      </c>
      <c r="H232" s="240" t="s">
        <v>325</v>
      </c>
      <c r="I232" s="240" t="s">
        <v>283</v>
      </c>
      <c r="J232" s="240" t="s">
        <v>326</v>
      </c>
      <c r="K232" s="240" t="s">
        <v>327</v>
      </c>
      <c r="L232" s="240" t="s">
        <v>330</v>
      </c>
      <c r="M232" s="240"/>
      <c r="N232" s="240"/>
      <c r="O232" s="240"/>
      <c r="P232" s="241"/>
      <c r="Q232" s="242"/>
      <c r="R232" s="242"/>
      <c r="S232" s="240" t="s">
        <v>241</v>
      </c>
      <c r="T232" s="240" t="s">
        <v>328</v>
      </c>
      <c r="U232" s="240"/>
      <c r="V232" s="240" t="s">
        <v>358</v>
      </c>
      <c r="W232" s="240" t="s">
        <v>329</v>
      </c>
      <c r="X232" s="240" t="s">
        <v>454</v>
      </c>
      <c r="Y232" s="235" t="s">
        <v>439</v>
      </c>
      <c r="Z232" s="238" t="s">
        <v>439</v>
      </c>
    </row>
    <row r="233" spans="1:26">
      <c r="A233" s="239" t="s">
        <v>399</v>
      </c>
      <c r="B233" s="240" t="s">
        <v>435</v>
      </c>
      <c r="C233" s="240" t="s">
        <v>357</v>
      </c>
      <c r="D233" s="240" t="s">
        <v>452</v>
      </c>
      <c r="E233" s="240" t="s">
        <v>453</v>
      </c>
      <c r="F233" s="240" t="s">
        <v>218</v>
      </c>
      <c r="G233" s="240" t="s">
        <v>324</v>
      </c>
      <c r="H233" s="240" t="s">
        <v>325</v>
      </c>
      <c r="I233" s="240" t="s">
        <v>283</v>
      </c>
      <c r="J233" s="240" t="s">
        <v>326</v>
      </c>
      <c r="K233" s="240" t="s">
        <v>219</v>
      </c>
      <c r="L233" s="240" t="s">
        <v>274</v>
      </c>
      <c r="M233" s="240" t="s">
        <v>220</v>
      </c>
      <c r="N233" s="240"/>
      <c r="O233" s="240" t="s">
        <v>272</v>
      </c>
      <c r="P233" s="241">
        <v>67878</v>
      </c>
      <c r="Q233" s="242">
        <v>8.4639999999999993E-3</v>
      </c>
      <c r="R233" s="242">
        <v>1.3620000000000001</v>
      </c>
      <c r="S233" s="240"/>
      <c r="T233" s="240" t="s">
        <v>328</v>
      </c>
      <c r="U233" s="240"/>
      <c r="V233" s="240" t="s">
        <v>358</v>
      </c>
      <c r="W233" s="240" t="s">
        <v>329</v>
      </c>
      <c r="X233" s="240" t="s">
        <v>454</v>
      </c>
      <c r="Y233" s="235" t="s">
        <v>439</v>
      </c>
      <c r="Z233" s="238" t="s">
        <v>439</v>
      </c>
    </row>
    <row r="234" spans="1:26">
      <c r="A234" s="239" t="s">
        <v>399</v>
      </c>
      <c r="B234" s="240" t="s">
        <v>435</v>
      </c>
      <c r="C234" s="240" t="s">
        <v>357</v>
      </c>
      <c r="D234" s="240" t="s">
        <v>452</v>
      </c>
      <c r="E234" s="240" t="s">
        <v>453</v>
      </c>
      <c r="F234" s="240" t="s">
        <v>218</v>
      </c>
      <c r="G234" s="240" t="s">
        <v>324</v>
      </c>
      <c r="H234" s="240" t="s">
        <v>325</v>
      </c>
      <c r="I234" s="240" t="s">
        <v>283</v>
      </c>
      <c r="J234" s="240" t="s">
        <v>326</v>
      </c>
      <c r="K234" s="240" t="s">
        <v>333</v>
      </c>
      <c r="L234" s="240" t="s">
        <v>224</v>
      </c>
      <c r="M234" s="240"/>
      <c r="N234" s="240"/>
      <c r="O234" s="240" t="s">
        <v>250</v>
      </c>
      <c r="P234" s="241">
        <v>133906</v>
      </c>
      <c r="Q234" s="242">
        <v>9.4600000000000004E-2</v>
      </c>
      <c r="R234" s="242">
        <v>16.260000000000002</v>
      </c>
      <c r="S234" s="240"/>
      <c r="T234" s="240" t="s">
        <v>328</v>
      </c>
      <c r="U234" s="240"/>
      <c r="V234" s="240" t="s">
        <v>358</v>
      </c>
      <c r="W234" s="240" t="s">
        <v>329</v>
      </c>
      <c r="X234" s="240" t="s">
        <v>454</v>
      </c>
      <c r="Y234" s="235" t="s">
        <v>439</v>
      </c>
      <c r="Z234" s="238" t="s">
        <v>439</v>
      </c>
    </row>
    <row r="235" spans="1:26">
      <c r="A235" s="239" t="s">
        <v>399</v>
      </c>
      <c r="B235" s="240" t="s">
        <v>435</v>
      </c>
      <c r="C235" s="240" t="s">
        <v>357</v>
      </c>
      <c r="D235" s="240" t="s">
        <v>452</v>
      </c>
      <c r="E235" s="240" t="s">
        <v>453</v>
      </c>
      <c r="F235" s="240" t="s">
        <v>218</v>
      </c>
      <c r="G235" s="240" t="s">
        <v>324</v>
      </c>
      <c r="H235" s="240" t="s">
        <v>325</v>
      </c>
      <c r="I235" s="240" t="s">
        <v>283</v>
      </c>
      <c r="J235" s="240" t="s">
        <v>326</v>
      </c>
      <c r="K235" s="240" t="s">
        <v>333</v>
      </c>
      <c r="L235" s="240" t="s">
        <v>226</v>
      </c>
      <c r="M235" s="240"/>
      <c r="N235" s="240"/>
      <c r="O235" s="240" t="s">
        <v>272</v>
      </c>
      <c r="P235" s="241">
        <v>15088</v>
      </c>
      <c r="Q235" s="242">
        <v>9.5939999999999998E-2</v>
      </c>
      <c r="R235" s="242">
        <v>15.04</v>
      </c>
      <c r="S235" s="240"/>
      <c r="T235" s="240" t="s">
        <v>328</v>
      </c>
      <c r="U235" s="240" t="s">
        <v>128</v>
      </c>
      <c r="V235" s="240" t="s">
        <v>358</v>
      </c>
      <c r="W235" s="240" t="s">
        <v>329</v>
      </c>
      <c r="X235" s="240" t="s">
        <v>454</v>
      </c>
      <c r="Y235" s="235" t="s">
        <v>439</v>
      </c>
      <c r="Z235" s="238" t="s">
        <v>439</v>
      </c>
    </row>
    <row r="236" spans="1:26">
      <c r="A236" s="239" t="s">
        <v>399</v>
      </c>
      <c r="B236" s="240" t="s">
        <v>435</v>
      </c>
      <c r="C236" s="240" t="s">
        <v>357</v>
      </c>
      <c r="D236" s="240" t="s">
        <v>452</v>
      </c>
      <c r="E236" s="240" t="s">
        <v>453</v>
      </c>
      <c r="F236" s="240" t="s">
        <v>218</v>
      </c>
      <c r="G236" s="240" t="s">
        <v>324</v>
      </c>
      <c r="H236" s="240" t="s">
        <v>325</v>
      </c>
      <c r="I236" s="240" t="s">
        <v>283</v>
      </c>
      <c r="J236" s="240" t="s">
        <v>326</v>
      </c>
      <c r="K236" s="240" t="s">
        <v>221</v>
      </c>
      <c r="L236" s="240" t="s">
        <v>334</v>
      </c>
      <c r="M236" s="240"/>
      <c r="N236" s="240"/>
      <c r="O236" s="240" t="s">
        <v>335</v>
      </c>
      <c r="P236" s="241">
        <v>1295</v>
      </c>
      <c r="Q236" s="242">
        <v>2.9970000000000001E-3</v>
      </c>
      <c r="R236" s="242">
        <v>0.40350000000000003</v>
      </c>
      <c r="S236" s="240"/>
      <c r="T236" s="240" t="s">
        <v>332</v>
      </c>
      <c r="U236" s="240"/>
      <c r="V236" s="240" t="s">
        <v>358</v>
      </c>
      <c r="W236" s="240" t="s">
        <v>329</v>
      </c>
      <c r="X236" s="240" t="s">
        <v>454</v>
      </c>
      <c r="Y236" s="235" t="s">
        <v>439</v>
      </c>
      <c r="Z236" s="238" t="s">
        <v>439</v>
      </c>
    </row>
    <row r="237" spans="1:26">
      <c r="A237" s="239" t="s">
        <v>399</v>
      </c>
      <c r="B237" s="240" t="s">
        <v>435</v>
      </c>
      <c r="C237" s="240" t="s">
        <v>357</v>
      </c>
      <c r="D237" s="240" t="s">
        <v>452</v>
      </c>
      <c r="E237" s="240" t="s">
        <v>453</v>
      </c>
      <c r="F237" s="240" t="s">
        <v>218</v>
      </c>
      <c r="G237" s="240" t="s">
        <v>324</v>
      </c>
      <c r="H237" s="240" t="s">
        <v>325</v>
      </c>
      <c r="I237" s="240" t="s">
        <v>283</v>
      </c>
      <c r="J237" s="240" t="s">
        <v>326</v>
      </c>
      <c r="K237" s="240" t="s">
        <v>221</v>
      </c>
      <c r="L237" s="240" t="s">
        <v>7</v>
      </c>
      <c r="M237" s="240"/>
      <c r="N237" s="240"/>
      <c r="O237" s="240" t="s">
        <v>241</v>
      </c>
      <c r="P237" s="241">
        <v>22626</v>
      </c>
      <c r="Q237" s="242">
        <v>2.9840000000000001E-3</v>
      </c>
      <c r="R237" s="242">
        <v>0.47849999999999998</v>
      </c>
      <c r="S237" s="240"/>
      <c r="T237" s="240" t="s">
        <v>328</v>
      </c>
      <c r="U237" s="240"/>
      <c r="V237" s="240" t="s">
        <v>358</v>
      </c>
      <c r="W237" s="240" t="s">
        <v>329</v>
      </c>
      <c r="X237" s="240" t="s">
        <v>454</v>
      </c>
      <c r="Y237" s="235" t="s">
        <v>439</v>
      </c>
      <c r="Z237" s="238" t="s">
        <v>439</v>
      </c>
    </row>
    <row r="238" spans="1:26">
      <c r="A238" s="239" t="s">
        <v>399</v>
      </c>
      <c r="B238" s="240" t="s">
        <v>435</v>
      </c>
      <c r="C238" s="240" t="s">
        <v>357</v>
      </c>
      <c r="D238" s="240" t="s">
        <v>452</v>
      </c>
      <c r="E238" s="240" t="s">
        <v>453</v>
      </c>
      <c r="F238" s="240" t="s">
        <v>218</v>
      </c>
      <c r="G238" s="240" t="s">
        <v>324</v>
      </c>
      <c r="H238" s="240" t="s">
        <v>325</v>
      </c>
      <c r="I238" s="240" t="s">
        <v>283</v>
      </c>
      <c r="J238" s="240" t="s">
        <v>326</v>
      </c>
      <c r="K238" s="240" t="s">
        <v>221</v>
      </c>
      <c r="L238" s="240" t="s">
        <v>455</v>
      </c>
      <c r="M238" s="240"/>
      <c r="N238" s="240"/>
      <c r="O238" s="240"/>
      <c r="P238" s="241"/>
      <c r="Q238" s="242"/>
      <c r="R238" s="242"/>
      <c r="S238" s="240" t="s">
        <v>241</v>
      </c>
      <c r="T238" s="240" t="s">
        <v>328</v>
      </c>
      <c r="U238" s="240"/>
      <c r="V238" s="240" t="s">
        <v>358</v>
      </c>
      <c r="W238" s="240" t="s">
        <v>329</v>
      </c>
      <c r="X238" s="240" t="s">
        <v>454</v>
      </c>
      <c r="Y238" s="235" t="s">
        <v>439</v>
      </c>
      <c r="Z238" s="238" t="s">
        <v>439</v>
      </c>
    </row>
    <row r="239" spans="1:26">
      <c r="A239" s="239" t="s">
        <v>399</v>
      </c>
      <c r="B239" s="240" t="s">
        <v>435</v>
      </c>
      <c r="C239" s="240" t="s">
        <v>357</v>
      </c>
      <c r="D239" s="240" t="s">
        <v>452</v>
      </c>
      <c r="E239" s="240" t="s">
        <v>453</v>
      </c>
      <c r="F239" s="240" t="s">
        <v>218</v>
      </c>
      <c r="G239" s="240" t="s">
        <v>324</v>
      </c>
      <c r="H239" s="240" t="s">
        <v>325</v>
      </c>
      <c r="I239" s="240" t="s">
        <v>283</v>
      </c>
      <c r="J239" s="240" t="s">
        <v>326</v>
      </c>
      <c r="K239" s="240" t="s">
        <v>221</v>
      </c>
      <c r="L239" s="240" t="s">
        <v>343</v>
      </c>
      <c r="M239" s="240"/>
      <c r="N239" s="240"/>
      <c r="O239" s="240" t="s">
        <v>241</v>
      </c>
      <c r="P239" s="241">
        <v>3330</v>
      </c>
      <c r="Q239" s="242">
        <v>3.0000000000000001E-3</v>
      </c>
      <c r="R239" s="242">
        <v>0.4279</v>
      </c>
      <c r="S239" s="240"/>
      <c r="T239" s="240" t="s">
        <v>328</v>
      </c>
      <c r="U239" s="240" t="s">
        <v>128</v>
      </c>
      <c r="V239" s="240" t="s">
        <v>358</v>
      </c>
      <c r="W239" s="240" t="s">
        <v>329</v>
      </c>
      <c r="X239" s="240" t="s">
        <v>454</v>
      </c>
      <c r="Y239" s="235" t="s">
        <v>439</v>
      </c>
      <c r="Z239" s="238" t="s">
        <v>439</v>
      </c>
    </row>
    <row r="240" spans="1:26">
      <c r="A240" s="239" t="s">
        <v>399</v>
      </c>
      <c r="B240" s="240" t="s">
        <v>435</v>
      </c>
      <c r="C240" s="240" t="s">
        <v>357</v>
      </c>
      <c r="D240" s="240" t="s">
        <v>452</v>
      </c>
      <c r="E240" s="240" t="s">
        <v>453</v>
      </c>
      <c r="F240" s="240" t="s">
        <v>218</v>
      </c>
      <c r="G240" s="240" t="s">
        <v>324</v>
      </c>
      <c r="H240" s="240" t="s">
        <v>325</v>
      </c>
      <c r="I240" s="240" t="s">
        <v>283</v>
      </c>
      <c r="J240" s="240" t="s">
        <v>326</v>
      </c>
      <c r="K240" s="240" t="s">
        <v>221</v>
      </c>
      <c r="L240" s="240" t="s">
        <v>367</v>
      </c>
      <c r="M240" s="240"/>
      <c r="N240" s="240"/>
      <c r="O240" s="240"/>
      <c r="P240" s="241"/>
      <c r="Q240" s="242"/>
      <c r="R240" s="242"/>
      <c r="S240" s="240" t="s">
        <v>241</v>
      </c>
      <c r="T240" s="240" t="s">
        <v>328</v>
      </c>
      <c r="U240" s="240"/>
      <c r="V240" s="240" t="s">
        <v>358</v>
      </c>
      <c r="W240" s="240" t="s">
        <v>329</v>
      </c>
      <c r="X240" s="240" t="s">
        <v>454</v>
      </c>
      <c r="Y240" s="235" t="s">
        <v>439</v>
      </c>
      <c r="Z240" s="238" t="s">
        <v>439</v>
      </c>
    </row>
    <row r="241" spans="1:26">
      <c r="A241" s="239" t="s">
        <v>399</v>
      </c>
      <c r="B241" s="240" t="s">
        <v>435</v>
      </c>
      <c r="C241" s="240" t="s">
        <v>357</v>
      </c>
      <c r="D241" s="240" t="s">
        <v>452</v>
      </c>
      <c r="E241" s="240" t="s">
        <v>453</v>
      </c>
      <c r="F241" s="240" t="s">
        <v>218</v>
      </c>
      <c r="G241" s="240" t="s">
        <v>324</v>
      </c>
      <c r="H241" s="240" t="s">
        <v>325</v>
      </c>
      <c r="I241" s="240" t="s">
        <v>283</v>
      </c>
      <c r="J241" s="240" t="s">
        <v>326</v>
      </c>
      <c r="K241" s="240" t="s">
        <v>340</v>
      </c>
      <c r="L241" s="240" t="s">
        <v>4</v>
      </c>
      <c r="M241" s="240"/>
      <c r="N241" s="240"/>
      <c r="O241" s="240"/>
      <c r="P241" s="241"/>
      <c r="Q241" s="242"/>
      <c r="R241" s="242"/>
      <c r="S241" s="240" t="s">
        <v>241</v>
      </c>
      <c r="T241" s="240" t="s">
        <v>332</v>
      </c>
      <c r="U241" s="240"/>
      <c r="V241" s="240" t="s">
        <v>358</v>
      </c>
      <c r="W241" s="240" t="s">
        <v>329</v>
      </c>
      <c r="X241" s="240" t="s">
        <v>454</v>
      </c>
      <c r="Y241" s="235" t="s">
        <v>439</v>
      </c>
      <c r="Z241" s="238" t="s">
        <v>439</v>
      </c>
    </row>
    <row r="242" spans="1:26">
      <c r="A242" s="239" t="s">
        <v>399</v>
      </c>
      <c r="B242" s="240" t="s">
        <v>435</v>
      </c>
      <c r="C242" s="240" t="s">
        <v>357</v>
      </c>
      <c r="D242" s="240" t="s">
        <v>452</v>
      </c>
      <c r="E242" s="240" t="s">
        <v>453</v>
      </c>
      <c r="F242" s="240" t="s">
        <v>218</v>
      </c>
      <c r="G242" s="240" t="s">
        <v>324</v>
      </c>
      <c r="H242" s="240" t="s">
        <v>325</v>
      </c>
      <c r="I242" s="240" t="s">
        <v>283</v>
      </c>
      <c r="J242" s="240" t="s">
        <v>326</v>
      </c>
      <c r="K242" s="240" t="s">
        <v>222</v>
      </c>
      <c r="L242" s="240" t="s">
        <v>8</v>
      </c>
      <c r="M242" s="240"/>
      <c r="N242" s="240"/>
      <c r="O242" s="240" t="s">
        <v>250</v>
      </c>
      <c r="P242" s="241">
        <v>370</v>
      </c>
      <c r="Q242" s="242">
        <v>2.7569999999999999E-3</v>
      </c>
      <c r="R242" s="242">
        <v>0.34570000000000001</v>
      </c>
      <c r="S242" s="240"/>
      <c r="T242" s="240" t="s">
        <v>337</v>
      </c>
      <c r="U242" s="240"/>
      <c r="V242" s="240" t="s">
        <v>358</v>
      </c>
      <c r="W242" s="240" t="s">
        <v>329</v>
      </c>
      <c r="X242" s="240" t="s">
        <v>454</v>
      </c>
      <c r="Y242" s="235" t="s">
        <v>439</v>
      </c>
      <c r="Z242" s="238" t="s">
        <v>439</v>
      </c>
    </row>
    <row r="243" spans="1:26">
      <c r="A243" s="239" t="s">
        <v>399</v>
      </c>
      <c r="B243" s="240" t="s">
        <v>435</v>
      </c>
      <c r="C243" s="240" t="s">
        <v>357</v>
      </c>
      <c r="D243" s="240" t="s">
        <v>452</v>
      </c>
      <c r="E243" s="240" t="s">
        <v>453</v>
      </c>
      <c r="F243" s="240" t="s">
        <v>218</v>
      </c>
      <c r="G243" s="240" t="s">
        <v>324</v>
      </c>
      <c r="H243" s="240" t="s">
        <v>325</v>
      </c>
      <c r="I243" s="240" t="s">
        <v>283</v>
      </c>
      <c r="J243" s="240" t="s">
        <v>326</v>
      </c>
      <c r="K243" s="240" t="s">
        <v>338</v>
      </c>
      <c r="L243" s="240" t="s">
        <v>360</v>
      </c>
      <c r="M243" s="240"/>
      <c r="N243" s="240"/>
      <c r="O243" s="240" t="s">
        <v>273</v>
      </c>
      <c r="P243" s="241">
        <v>1040796</v>
      </c>
      <c r="Q243" s="242">
        <v>3.4860000000000002E-2</v>
      </c>
      <c r="R243" s="242">
        <v>6.0780000000000003</v>
      </c>
      <c r="S243" s="240"/>
      <c r="T243" s="240" t="s">
        <v>328</v>
      </c>
      <c r="U243" s="240"/>
      <c r="V243" s="240" t="s">
        <v>358</v>
      </c>
      <c r="W243" s="240" t="s">
        <v>329</v>
      </c>
      <c r="X243" s="240" t="s">
        <v>454</v>
      </c>
      <c r="Y243" s="235" t="s">
        <v>439</v>
      </c>
      <c r="Z243" s="238" t="s">
        <v>439</v>
      </c>
    </row>
    <row r="244" spans="1:26">
      <c r="A244" s="239" t="s">
        <v>399</v>
      </c>
      <c r="B244" s="240" t="s">
        <v>435</v>
      </c>
      <c r="C244" s="240" t="s">
        <v>357</v>
      </c>
      <c r="D244" s="240" t="s">
        <v>452</v>
      </c>
      <c r="E244" s="240" t="s">
        <v>453</v>
      </c>
      <c r="F244" s="240" t="s">
        <v>218</v>
      </c>
      <c r="G244" s="240" t="s">
        <v>324</v>
      </c>
      <c r="H244" s="240" t="s">
        <v>325</v>
      </c>
      <c r="I244" s="240" t="s">
        <v>283</v>
      </c>
      <c r="J244" s="240" t="s">
        <v>326</v>
      </c>
      <c r="K244" s="240" t="s">
        <v>338</v>
      </c>
      <c r="L244" s="240" t="s">
        <v>360</v>
      </c>
      <c r="M244" s="240"/>
      <c r="N244" s="240"/>
      <c r="O244" s="240" t="s">
        <v>288</v>
      </c>
      <c r="P244" s="241">
        <v>113130</v>
      </c>
      <c r="Q244" s="242">
        <v>3.6360000000000003E-2</v>
      </c>
      <c r="R244" s="242">
        <v>5.5229999999999997</v>
      </c>
      <c r="S244" s="240"/>
      <c r="T244" s="240" t="s">
        <v>328</v>
      </c>
      <c r="U244" s="240"/>
      <c r="V244" s="240" t="s">
        <v>358</v>
      </c>
      <c r="W244" s="240" t="s">
        <v>329</v>
      </c>
      <c r="X244" s="240" t="s">
        <v>454</v>
      </c>
      <c r="Y244" s="235" t="s">
        <v>439</v>
      </c>
      <c r="Z244" s="238" t="s">
        <v>439</v>
      </c>
    </row>
    <row r="245" spans="1:26">
      <c r="A245" s="239" t="s">
        <v>399</v>
      </c>
      <c r="B245" s="240" t="s">
        <v>435</v>
      </c>
      <c r="C245" s="240" t="s">
        <v>357</v>
      </c>
      <c r="D245" s="240" t="s">
        <v>452</v>
      </c>
      <c r="E245" s="240" t="s">
        <v>453</v>
      </c>
      <c r="F245" s="240" t="s">
        <v>218</v>
      </c>
      <c r="G245" s="240" t="s">
        <v>324</v>
      </c>
      <c r="H245" s="240" t="s">
        <v>325</v>
      </c>
      <c r="I245" s="240" t="s">
        <v>283</v>
      </c>
      <c r="J245" s="240" t="s">
        <v>326</v>
      </c>
      <c r="K245" s="240"/>
      <c r="L245" s="240" t="s">
        <v>223</v>
      </c>
      <c r="M245" s="240"/>
      <c r="N245" s="240"/>
      <c r="O245" s="240" t="s">
        <v>272</v>
      </c>
      <c r="P245" s="241">
        <v>1480</v>
      </c>
      <c r="Q245" s="242">
        <v>6.1960000000000001E-3</v>
      </c>
      <c r="R245" s="242">
        <v>0.80469999999999997</v>
      </c>
      <c r="S245" s="240"/>
      <c r="T245" s="240" t="s">
        <v>332</v>
      </c>
      <c r="U245" s="240"/>
      <c r="V245" s="240" t="s">
        <v>358</v>
      </c>
      <c r="W245" s="240" t="s">
        <v>329</v>
      </c>
      <c r="X245" s="240" t="s">
        <v>454</v>
      </c>
      <c r="Y245" s="235" t="s">
        <v>439</v>
      </c>
      <c r="Z245" s="238" t="s">
        <v>439</v>
      </c>
    </row>
    <row r="246" spans="1:26">
      <c r="A246" s="239" t="s">
        <v>399</v>
      </c>
      <c r="B246" s="240" t="s">
        <v>435</v>
      </c>
      <c r="C246" s="240" t="s">
        <v>357</v>
      </c>
      <c r="D246" s="240" t="s">
        <v>452</v>
      </c>
      <c r="E246" s="240" t="s">
        <v>453</v>
      </c>
      <c r="F246" s="240" t="s">
        <v>218</v>
      </c>
      <c r="G246" s="240" t="s">
        <v>324</v>
      </c>
      <c r="H246" s="240" t="s">
        <v>325</v>
      </c>
      <c r="I246" s="240" t="s">
        <v>283</v>
      </c>
      <c r="J246" s="240" t="s">
        <v>326</v>
      </c>
      <c r="K246" s="240"/>
      <c r="L246" s="240" t="s">
        <v>359</v>
      </c>
      <c r="M246" s="240"/>
      <c r="N246" s="240"/>
      <c r="O246" s="240" t="s">
        <v>336</v>
      </c>
      <c r="P246" s="241">
        <v>271512</v>
      </c>
      <c r="Q246" s="242">
        <v>4.9090000000000002E-2</v>
      </c>
      <c r="R246" s="242">
        <v>7.7220000000000004</v>
      </c>
      <c r="S246" s="240"/>
      <c r="T246" s="240" t="s">
        <v>332</v>
      </c>
      <c r="U246" s="240"/>
      <c r="V246" s="240" t="s">
        <v>358</v>
      </c>
      <c r="W246" s="240" t="s">
        <v>329</v>
      </c>
      <c r="X246" s="240" t="s">
        <v>454</v>
      </c>
      <c r="Y246" s="235" t="s">
        <v>439</v>
      </c>
      <c r="Z246" s="238" t="s">
        <v>439</v>
      </c>
    </row>
    <row r="247" spans="1:26">
      <c r="A247" s="239"/>
      <c r="B247" s="240"/>
      <c r="C247" s="240"/>
      <c r="D247" s="240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1"/>
      <c r="Q247" s="242"/>
      <c r="R247" s="242"/>
      <c r="S247" s="240"/>
      <c r="T247" s="240"/>
      <c r="U247" s="240"/>
      <c r="V247" s="240"/>
      <c r="W247" s="240"/>
      <c r="X247" s="240"/>
      <c r="Y247" s="235"/>
      <c r="Z247" s="238"/>
    </row>
    <row r="248" spans="1:26">
      <c r="A248" s="231" t="s">
        <v>353</v>
      </c>
      <c r="B248" s="232" t="s">
        <v>366</v>
      </c>
      <c r="C248" s="232" t="s">
        <v>306</v>
      </c>
      <c r="D248" s="232" t="s">
        <v>307</v>
      </c>
      <c r="E248" s="232" t="s">
        <v>308</v>
      </c>
      <c r="F248" s="232" t="s">
        <v>309</v>
      </c>
      <c r="G248" s="232" t="s">
        <v>253</v>
      </c>
      <c r="H248" s="232" t="s">
        <v>252</v>
      </c>
      <c r="I248" s="232" t="s">
        <v>310</v>
      </c>
      <c r="J248" s="232" t="s">
        <v>311</v>
      </c>
      <c r="K248" s="232" t="s">
        <v>312</v>
      </c>
      <c r="L248" s="232" t="s">
        <v>313</v>
      </c>
      <c r="M248" s="232" t="s">
        <v>314</v>
      </c>
      <c r="N248" s="232" t="s">
        <v>315</v>
      </c>
      <c r="O248" s="232" t="s">
        <v>316</v>
      </c>
      <c r="P248" s="232" t="s">
        <v>354</v>
      </c>
      <c r="Q248" s="232" t="s">
        <v>355</v>
      </c>
      <c r="R248" s="232" t="s">
        <v>398</v>
      </c>
      <c r="S248" s="232" t="s">
        <v>317</v>
      </c>
      <c r="T248" s="232" t="s">
        <v>318</v>
      </c>
      <c r="U248" s="232" t="s">
        <v>319</v>
      </c>
      <c r="V248" s="232" t="s">
        <v>356</v>
      </c>
      <c r="W248" s="232" t="s">
        <v>320</v>
      </c>
      <c r="X248" s="232" t="s">
        <v>321</v>
      </c>
      <c r="Y248" s="232" t="s">
        <v>322</v>
      </c>
      <c r="Z248" s="233" t="s">
        <v>323</v>
      </c>
    </row>
    <row r="249" spans="1:26">
      <c r="A249" s="239" t="s">
        <v>399</v>
      </c>
      <c r="B249" s="240" t="s">
        <v>435</v>
      </c>
      <c r="C249" s="240" t="s">
        <v>357</v>
      </c>
      <c r="D249" s="240" t="s">
        <v>456</v>
      </c>
      <c r="E249" s="240" t="s">
        <v>457</v>
      </c>
      <c r="F249" s="240" t="s">
        <v>218</v>
      </c>
      <c r="G249" s="240" t="s">
        <v>324</v>
      </c>
      <c r="H249" s="240" t="s">
        <v>325</v>
      </c>
      <c r="I249" s="240" t="s">
        <v>283</v>
      </c>
      <c r="J249" s="240" t="s">
        <v>326</v>
      </c>
      <c r="K249" s="240" t="s">
        <v>327</v>
      </c>
      <c r="L249" s="240" t="s">
        <v>401</v>
      </c>
      <c r="M249" s="240"/>
      <c r="N249" s="240"/>
      <c r="O249" s="240"/>
      <c r="P249" s="241"/>
      <c r="Q249" s="242"/>
      <c r="R249" s="242"/>
      <c r="S249" s="240" t="s">
        <v>241</v>
      </c>
      <c r="T249" s="240" t="s">
        <v>328</v>
      </c>
      <c r="U249" s="240"/>
      <c r="V249" s="240" t="s">
        <v>358</v>
      </c>
      <c r="W249" s="240" t="s">
        <v>329</v>
      </c>
      <c r="X249" s="240" t="s">
        <v>458</v>
      </c>
      <c r="Y249" s="235" t="s">
        <v>439</v>
      </c>
      <c r="Z249" s="238" t="s">
        <v>439</v>
      </c>
    </row>
    <row r="250" spans="1:26">
      <c r="A250" s="239" t="s">
        <v>399</v>
      </c>
      <c r="B250" s="240" t="s">
        <v>435</v>
      </c>
      <c r="C250" s="240" t="s">
        <v>357</v>
      </c>
      <c r="D250" s="240" t="s">
        <v>456</v>
      </c>
      <c r="E250" s="240" t="s">
        <v>457</v>
      </c>
      <c r="F250" s="240" t="s">
        <v>218</v>
      </c>
      <c r="G250" s="240" t="s">
        <v>324</v>
      </c>
      <c r="H250" s="240" t="s">
        <v>325</v>
      </c>
      <c r="I250" s="240" t="s">
        <v>283</v>
      </c>
      <c r="J250" s="240" t="s">
        <v>326</v>
      </c>
      <c r="K250" s="240" t="s">
        <v>327</v>
      </c>
      <c r="L250" s="240" t="s">
        <v>459</v>
      </c>
      <c r="M250" s="240"/>
      <c r="N250" s="240"/>
      <c r="O250" s="240" t="s">
        <v>241</v>
      </c>
      <c r="P250" s="241">
        <v>925</v>
      </c>
      <c r="Q250" s="242">
        <v>8.6229999999999998E-4</v>
      </c>
      <c r="R250" s="242">
        <v>6.8199999999999997E-2</v>
      </c>
      <c r="S250" s="240"/>
      <c r="T250" s="240" t="s">
        <v>328</v>
      </c>
      <c r="U250" s="240"/>
      <c r="V250" s="240" t="s">
        <v>358</v>
      </c>
      <c r="W250" s="240" t="s">
        <v>329</v>
      </c>
      <c r="X250" s="240" t="s">
        <v>458</v>
      </c>
      <c r="Y250" s="235" t="s">
        <v>439</v>
      </c>
      <c r="Z250" s="238" t="s">
        <v>439</v>
      </c>
    </row>
    <row r="251" spans="1:26">
      <c r="A251" s="239" t="s">
        <v>399</v>
      </c>
      <c r="B251" s="240" t="s">
        <v>435</v>
      </c>
      <c r="C251" s="240" t="s">
        <v>357</v>
      </c>
      <c r="D251" s="240" t="s">
        <v>456</v>
      </c>
      <c r="E251" s="240" t="s">
        <v>457</v>
      </c>
      <c r="F251" s="240" t="s">
        <v>218</v>
      </c>
      <c r="G251" s="240" t="s">
        <v>324</v>
      </c>
      <c r="H251" s="240" t="s">
        <v>325</v>
      </c>
      <c r="I251" s="240" t="s">
        <v>283</v>
      </c>
      <c r="J251" s="240" t="s">
        <v>326</v>
      </c>
      <c r="K251" s="240" t="s">
        <v>327</v>
      </c>
      <c r="L251" s="240" t="s">
        <v>460</v>
      </c>
      <c r="M251" s="240"/>
      <c r="N251" s="240"/>
      <c r="O251" s="240"/>
      <c r="P251" s="241"/>
      <c r="Q251" s="242"/>
      <c r="R251" s="242"/>
      <c r="S251" s="240" t="s">
        <v>241</v>
      </c>
      <c r="T251" s="240" t="s">
        <v>328</v>
      </c>
      <c r="U251" s="240"/>
      <c r="V251" s="240" t="s">
        <v>358</v>
      </c>
      <c r="W251" s="240" t="s">
        <v>329</v>
      </c>
      <c r="X251" s="240" t="s">
        <v>458</v>
      </c>
      <c r="Y251" s="235" t="s">
        <v>439</v>
      </c>
      <c r="Z251" s="238" t="s">
        <v>439</v>
      </c>
    </row>
    <row r="252" spans="1:26">
      <c r="A252" s="239" t="s">
        <v>399</v>
      </c>
      <c r="B252" s="240" t="s">
        <v>435</v>
      </c>
      <c r="C252" s="240" t="s">
        <v>357</v>
      </c>
      <c r="D252" s="240" t="s">
        <v>456</v>
      </c>
      <c r="E252" s="240" t="s">
        <v>457</v>
      </c>
      <c r="F252" s="240" t="s">
        <v>218</v>
      </c>
      <c r="G252" s="240" t="s">
        <v>324</v>
      </c>
      <c r="H252" s="240" t="s">
        <v>325</v>
      </c>
      <c r="I252" s="240" t="s">
        <v>283</v>
      </c>
      <c r="J252" s="240" t="s">
        <v>326</v>
      </c>
      <c r="K252" s="240" t="s">
        <v>327</v>
      </c>
      <c r="L252" s="240" t="s">
        <v>461</v>
      </c>
      <c r="M252" s="240"/>
      <c r="N252" s="240"/>
      <c r="O252" s="240"/>
      <c r="P252" s="241"/>
      <c r="Q252" s="242"/>
      <c r="R252" s="242"/>
      <c r="S252" s="240" t="s">
        <v>241</v>
      </c>
      <c r="T252" s="240" t="s">
        <v>328</v>
      </c>
      <c r="U252" s="240"/>
      <c r="V252" s="240" t="s">
        <v>358</v>
      </c>
      <c r="W252" s="240" t="s">
        <v>329</v>
      </c>
      <c r="X252" s="240" t="s">
        <v>458</v>
      </c>
      <c r="Y252" s="235" t="s">
        <v>439</v>
      </c>
      <c r="Z252" s="238" t="s">
        <v>439</v>
      </c>
    </row>
    <row r="253" spans="1:26">
      <c r="A253" s="239" t="s">
        <v>399</v>
      </c>
      <c r="B253" s="240" t="s">
        <v>435</v>
      </c>
      <c r="C253" s="240" t="s">
        <v>357</v>
      </c>
      <c r="D253" s="240" t="s">
        <v>456</v>
      </c>
      <c r="E253" s="240" t="s">
        <v>457</v>
      </c>
      <c r="F253" s="240" t="s">
        <v>218</v>
      </c>
      <c r="G253" s="240" t="s">
        <v>324</v>
      </c>
      <c r="H253" s="240" t="s">
        <v>325</v>
      </c>
      <c r="I253" s="240" t="s">
        <v>283</v>
      </c>
      <c r="J253" s="240" t="s">
        <v>326</v>
      </c>
      <c r="K253" s="240" t="s">
        <v>327</v>
      </c>
      <c r="L253" s="240" t="s">
        <v>344</v>
      </c>
      <c r="M253" s="240"/>
      <c r="N253" s="240"/>
      <c r="O253" s="240" t="s">
        <v>476</v>
      </c>
      <c r="P253" s="241">
        <v>555</v>
      </c>
      <c r="Q253" s="242">
        <v>1.5530000000000001E-4</v>
      </c>
      <c r="R253" s="242">
        <v>1.542E-2</v>
      </c>
      <c r="S253" s="240"/>
      <c r="T253" s="240" t="s">
        <v>328</v>
      </c>
      <c r="U253" s="240"/>
      <c r="V253" s="240" t="s">
        <v>358</v>
      </c>
      <c r="W253" s="240" t="s">
        <v>329</v>
      </c>
      <c r="X253" s="240" t="s">
        <v>458</v>
      </c>
      <c r="Y253" s="235" t="s">
        <v>439</v>
      </c>
      <c r="Z253" s="238" t="s">
        <v>439</v>
      </c>
    </row>
    <row r="254" spans="1:26">
      <c r="A254" s="239" t="s">
        <v>399</v>
      </c>
      <c r="B254" s="240" t="s">
        <v>435</v>
      </c>
      <c r="C254" s="240" t="s">
        <v>357</v>
      </c>
      <c r="D254" s="240" t="s">
        <v>456</v>
      </c>
      <c r="E254" s="240" t="s">
        <v>457</v>
      </c>
      <c r="F254" s="240" t="s">
        <v>218</v>
      </c>
      <c r="G254" s="240" t="s">
        <v>324</v>
      </c>
      <c r="H254" s="240" t="s">
        <v>325</v>
      </c>
      <c r="I254" s="240" t="s">
        <v>283</v>
      </c>
      <c r="J254" s="240" t="s">
        <v>326</v>
      </c>
      <c r="K254" s="240" t="s">
        <v>327</v>
      </c>
      <c r="L254" s="240" t="s">
        <v>263</v>
      </c>
      <c r="M254" s="240"/>
      <c r="N254" s="240"/>
      <c r="O254" s="240" t="s">
        <v>241</v>
      </c>
      <c r="P254" s="241">
        <v>11470</v>
      </c>
      <c r="Q254" s="242">
        <v>7.6530000000000001E-3</v>
      </c>
      <c r="R254" s="242">
        <v>0.64480000000000004</v>
      </c>
      <c r="S254" s="240"/>
      <c r="T254" s="240" t="s">
        <v>328</v>
      </c>
      <c r="U254" s="240"/>
      <c r="V254" s="240" t="s">
        <v>358</v>
      </c>
      <c r="W254" s="240" t="s">
        <v>329</v>
      </c>
      <c r="X254" s="240" t="s">
        <v>458</v>
      </c>
      <c r="Y254" s="235" t="s">
        <v>439</v>
      </c>
      <c r="Z254" s="238" t="s">
        <v>439</v>
      </c>
    </row>
    <row r="255" spans="1:26">
      <c r="A255" s="239" t="s">
        <v>399</v>
      </c>
      <c r="B255" s="240" t="s">
        <v>435</v>
      </c>
      <c r="C255" s="240" t="s">
        <v>357</v>
      </c>
      <c r="D255" s="240" t="s">
        <v>456</v>
      </c>
      <c r="E255" s="240" t="s">
        <v>457</v>
      </c>
      <c r="F255" s="240" t="s">
        <v>218</v>
      </c>
      <c r="G255" s="240" t="s">
        <v>324</v>
      </c>
      <c r="H255" s="240" t="s">
        <v>325</v>
      </c>
      <c r="I255" s="240" t="s">
        <v>283</v>
      </c>
      <c r="J255" s="240" t="s">
        <v>326</v>
      </c>
      <c r="K255" s="240" t="s">
        <v>327</v>
      </c>
      <c r="L255" s="240" t="s">
        <v>57</v>
      </c>
      <c r="M255" s="240"/>
      <c r="N255" s="240"/>
      <c r="O255" s="240" t="s">
        <v>272</v>
      </c>
      <c r="P255" s="241">
        <v>2405</v>
      </c>
      <c r="Q255" s="242">
        <v>6.7970000000000001E-5</v>
      </c>
      <c r="R255" s="242">
        <v>1.0410000000000001E-2</v>
      </c>
      <c r="S255" s="240"/>
      <c r="T255" s="240" t="s">
        <v>328</v>
      </c>
      <c r="U255" s="240"/>
      <c r="V255" s="240" t="s">
        <v>358</v>
      </c>
      <c r="W255" s="240" t="s">
        <v>329</v>
      </c>
      <c r="X255" s="240" t="s">
        <v>458</v>
      </c>
      <c r="Y255" s="235" t="s">
        <v>439</v>
      </c>
      <c r="Z255" s="238" t="s">
        <v>439</v>
      </c>
    </row>
    <row r="256" spans="1:26">
      <c r="A256" s="239" t="s">
        <v>399</v>
      </c>
      <c r="B256" s="240" t="s">
        <v>435</v>
      </c>
      <c r="C256" s="240" t="s">
        <v>357</v>
      </c>
      <c r="D256" s="240" t="s">
        <v>456</v>
      </c>
      <c r="E256" s="240" t="s">
        <v>457</v>
      </c>
      <c r="F256" s="240" t="s">
        <v>218</v>
      </c>
      <c r="G256" s="240" t="s">
        <v>324</v>
      </c>
      <c r="H256" s="240" t="s">
        <v>325</v>
      </c>
      <c r="I256" s="240" t="s">
        <v>283</v>
      </c>
      <c r="J256" s="240" t="s">
        <v>326</v>
      </c>
      <c r="K256" s="240" t="s">
        <v>327</v>
      </c>
      <c r="L256" s="240" t="s">
        <v>462</v>
      </c>
      <c r="M256" s="240"/>
      <c r="N256" s="240"/>
      <c r="O256" s="240" t="s">
        <v>477</v>
      </c>
      <c r="P256" s="241">
        <v>1110</v>
      </c>
      <c r="Q256" s="242">
        <v>3.746E-4</v>
      </c>
      <c r="R256" s="242">
        <v>3.5909999999999997E-2</v>
      </c>
      <c r="S256" s="240"/>
      <c r="T256" s="240" t="s">
        <v>328</v>
      </c>
      <c r="U256" s="240"/>
      <c r="V256" s="240" t="s">
        <v>358</v>
      </c>
      <c r="W256" s="240" t="s">
        <v>329</v>
      </c>
      <c r="X256" s="240" t="s">
        <v>458</v>
      </c>
      <c r="Y256" s="235" t="s">
        <v>439</v>
      </c>
      <c r="Z256" s="238" t="s">
        <v>439</v>
      </c>
    </row>
    <row r="257" spans="1:26">
      <c r="A257" s="239" t="s">
        <v>399</v>
      </c>
      <c r="B257" s="240" t="s">
        <v>435</v>
      </c>
      <c r="C257" s="240" t="s">
        <v>357</v>
      </c>
      <c r="D257" s="240" t="s">
        <v>456</v>
      </c>
      <c r="E257" s="240" t="s">
        <v>457</v>
      </c>
      <c r="F257" s="240" t="s">
        <v>218</v>
      </c>
      <c r="G257" s="240" t="s">
        <v>324</v>
      </c>
      <c r="H257" s="240" t="s">
        <v>325</v>
      </c>
      <c r="I257" s="240" t="s">
        <v>283</v>
      </c>
      <c r="J257" s="240" t="s">
        <v>326</v>
      </c>
      <c r="K257" s="240" t="s">
        <v>225</v>
      </c>
      <c r="L257" s="240" t="s">
        <v>369</v>
      </c>
      <c r="M257" s="240" t="s">
        <v>220</v>
      </c>
      <c r="N257" s="240"/>
      <c r="O257" s="240" t="s">
        <v>241</v>
      </c>
      <c r="P257" s="241">
        <v>22626</v>
      </c>
      <c r="Q257" s="242">
        <v>4.2630000000000001E-4</v>
      </c>
      <c r="R257" s="242">
        <v>7.6969999999999997E-2</v>
      </c>
      <c r="S257" s="240"/>
      <c r="T257" s="240" t="s">
        <v>337</v>
      </c>
      <c r="U257" s="240"/>
      <c r="V257" s="240" t="s">
        <v>358</v>
      </c>
      <c r="W257" s="240" t="s">
        <v>329</v>
      </c>
      <c r="X257" s="240" t="s">
        <v>458</v>
      </c>
      <c r="Y257" s="235" t="s">
        <v>439</v>
      </c>
      <c r="Z257" s="238" t="s">
        <v>439</v>
      </c>
    </row>
    <row r="258" spans="1:26">
      <c r="A258" s="239" t="s">
        <v>399</v>
      </c>
      <c r="B258" s="240" t="s">
        <v>435</v>
      </c>
      <c r="C258" s="240" t="s">
        <v>357</v>
      </c>
      <c r="D258" s="240" t="s">
        <v>456</v>
      </c>
      <c r="E258" s="240" t="s">
        <v>457</v>
      </c>
      <c r="F258" s="240" t="s">
        <v>218</v>
      </c>
      <c r="G258" s="240" t="s">
        <v>324</v>
      </c>
      <c r="H258" s="240" t="s">
        <v>325</v>
      </c>
      <c r="I258" s="240" t="s">
        <v>283</v>
      </c>
      <c r="J258" s="240" t="s">
        <v>326</v>
      </c>
      <c r="K258" s="240" t="s">
        <v>219</v>
      </c>
      <c r="L258" s="240" t="s">
        <v>274</v>
      </c>
      <c r="M258" s="240" t="s">
        <v>220</v>
      </c>
      <c r="N258" s="240"/>
      <c r="O258" s="240" t="s">
        <v>272</v>
      </c>
      <c r="P258" s="241">
        <v>22626</v>
      </c>
      <c r="Q258" s="242">
        <v>2.8210000000000002E-3</v>
      </c>
      <c r="R258" s="242">
        <v>0.45390000000000003</v>
      </c>
      <c r="S258" s="240"/>
      <c r="T258" s="240" t="s">
        <v>328</v>
      </c>
      <c r="U258" s="240"/>
      <c r="V258" s="240" t="s">
        <v>358</v>
      </c>
      <c r="W258" s="240" t="s">
        <v>329</v>
      </c>
      <c r="X258" s="240" t="s">
        <v>458</v>
      </c>
      <c r="Y258" s="235" t="s">
        <v>439</v>
      </c>
      <c r="Z258" s="238" t="s">
        <v>439</v>
      </c>
    </row>
    <row r="259" spans="1:26">
      <c r="A259" s="239" t="s">
        <v>399</v>
      </c>
      <c r="B259" s="240" t="s">
        <v>435</v>
      </c>
      <c r="C259" s="240" t="s">
        <v>357</v>
      </c>
      <c r="D259" s="240" t="s">
        <v>456</v>
      </c>
      <c r="E259" s="240" t="s">
        <v>457</v>
      </c>
      <c r="F259" s="240" t="s">
        <v>218</v>
      </c>
      <c r="G259" s="240" t="s">
        <v>324</v>
      </c>
      <c r="H259" s="240" t="s">
        <v>325</v>
      </c>
      <c r="I259" s="240" t="s">
        <v>283</v>
      </c>
      <c r="J259" s="240" t="s">
        <v>326</v>
      </c>
      <c r="K259" s="240" t="s">
        <v>333</v>
      </c>
      <c r="L259" s="240" t="s">
        <v>224</v>
      </c>
      <c r="M259" s="240" t="s">
        <v>220</v>
      </c>
      <c r="N259" s="240"/>
      <c r="O259" s="240" t="s">
        <v>250</v>
      </c>
      <c r="P259" s="241">
        <v>16974</v>
      </c>
      <c r="Q259" s="242">
        <v>1.1990000000000001E-2</v>
      </c>
      <c r="R259" s="242">
        <v>2.0609999999999999</v>
      </c>
      <c r="S259" s="240"/>
      <c r="T259" s="240" t="s">
        <v>328</v>
      </c>
      <c r="U259" s="240"/>
      <c r="V259" s="240" t="s">
        <v>358</v>
      </c>
      <c r="W259" s="240" t="s">
        <v>329</v>
      </c>
      <c r="X259" s="240" t="s">
        <v>458</v>
      </c>
      <c r="Y259" s="235" t="s">
        <v>439</v>
      </c>
      <c r="Z259" s="238" t="s">
        <v>439</v>
      </c>
    </row>
    <row r="260" spans="1:26">
      <c r="A260" s="239" t="s">
        <v>399</v>
      </c>
      <c r="B260" s="240" t="s">
        <v>435</v>
      </c>
      <c r="C260" s="240" t="s">
        <v>357</v>
      </c>
      <c r="D260" s="240" t="s">
        <v>456</v>
      </c>
      <c r="E260" s="240" t="s">
        <v>457</v>
      </c>
      <c r="F260" s="240" t="s">
        <v>218</v>
      </c>
      <c r="G260" s="240" t="s">
        <v>324</v>
      </c>
      <c r="H260" s="240" t="s">
        <v>325</v>
      </c>
      <c r="I260" s="240" t="s">
        <v>283</v>
      </c>
      <c r="J260" s="240" t="s">
        <v>326</v>
      </c>
      <c r="K260" s="240" t="s">
        <v>333</v>
      </c>
      <c r="L260" s="240" t="s">
        <v>228</v>
      </c>
      <c r="M260" s="240" t="s">
        <v>220</v>
      </c>
      <c r="N260" s="240"/>
      <c r="O260" s="240"/>
      <c r="P260" s="241"/>
      <c r="Q260" s="242"/>
      <c r="R260" s="242"/>
      <c r="S260" s="240" t="s">
        <v>241</v>
      </c>
      <c r="T260" s="240" t="s">
        <v>328</v>
      </c>
      <c r="U260" s="240"/>
      <c r="V260" s="240" t="s">
        <v>358</v>
      </c>
      <c r="W260" s="240" t="s">
        <v>329</v>
      </c>
      <c r="X260" s="240" t="s">
        <v>458</v>
      </c>
      <c r="Y260" s="235" t="s">
        <v>439</v>
      </c>
      <c r="Z260" s="238" t="s">
        <v>439</v>
      </c>
    </row>
    <row r="261" spans="1:26">
      <c r="A261" s="239" t="s">
        <v>399</v>
      </c>
      <c r="B261" s="240" t="s">
        <v>435</v>
      </c>
      <c r="C261" s="240" t="s">
        <v>357</v>
      </c>
      <c r="D261" s="240" t="s">
        <v>456</v>
      </c>
      <c r="E261" s="240" t="s">
        <v>457</v>
      </c>
      <c r="F261" s="240" t="s">
        <v>218</v>
      </c>
      <c r="G261" s="240" t="s">
        <v>324</v>
      </c>
      <c r="H261" s="240" t="s">
        <v>325</v>
      </c>
      <c r="I261" s="240" t="s">
        <v>283</v>
      </c>
      <c r="J261" s="240" t="s">
        <v>326</v>
      </c>
      <c r="K261" s="240" t="s">
        <v>333</v>
      </c>
      <c r="L261" s="240" t="s">
        <v>226</v>
      </c>
      <c r="M261" s="240"/>
      <c r="N261" s="240"/>
      <c r="O261" s="240"/>
      <c r="P261" s="241"/>
      <c r="Q261" s="242"/>
      <c r="R261" s="242"/>
      <c r="S261" s="240" t="s">
        <v>241</v>
      </c>
      <c r="T261" s="240" t="s">
        <v>328</v>
      </c>
      <c r="U261" s="240" t="s">
        <v>128</v>
      </c>
      <c r="V261" s="240" t="s">
        <v>358</v>
      </c>
      <c r="W261" s="240" t="s">
        <v>329</v>
      </c>
      <c r="X261" s="240" t="s">
        <v>458</v>
      </c>
      <c r="Y261" s="235" t="s">
        <v>439</v>
      </c>
      <c r="Z261" s="238" t="s">
        <v>439</v>
      </c>
    </row>
    <row r="262" spans="1:26">
      <c r="A262" s="239" t="s">
        <v>399</v>
      </c>
      <c r="B262" s="240" t="s">
        <v>435</v>
      </c>
      <c r="C262" s="240" t="s">
        <v>357</v>
      </c>
      <c r="D262" s="240" t="s">
        <v>456</v>
      </c>
      <c r="E262" s="240" t="s">
        <v>457</v>
      </c>
      <c r="F262" s="240" t="s">
        <v>218</v>
      </c>
      <c r="G262" s="240" t="s">
        <v>324</v>
      </c>
      <c r="H262" s="240" t="s">
        <v>325</v>
      </c>
      <c r="I262" s="240" t="s">
        <v>283</v>
      </c>
      <c r="J262" s="240" t="s">
        <v>326</v>
      </c>
      <c r="K262" s="240" t="s">
        <v>221</v>
      </c>
      <c r="L262" s="240" t="s">
        <v>402</v>
      </c>
      <c r="M262" s="240"/>
      <c r="N262" s="240"/>
      <c r="O262" s="240" t="s">
        <v>241</v>
      </c>
      <c r="P262" s="241">
        <v>370</v>
      </c>
      <c r="Q262" s="242">
        <v>8.3020000000000004E-3</v>
      </c>
      <c r="R262" s="242">
        <v>0.97319999999999995</v>
      </c>
      <c r="S262" s="240"/>
      <c r="T262" s="240" t="s">
        <v>328</v>
      </c>
      <c r="U262" s="240" t="s">
        <v>128</v>
      </c>
      <c r="V262" s="240" t="s">
        <v>358</v>
      </c>
      <c r="W262" s="240" t="s">
        <v>329</v>
      </c>
      <c r="X262" s="240" t="s">
        <v>458</v>
      </c>
      <c r="Y262" s="235" t="s">
        <v>439</v>
      </c>
      <c r="Z262" s="238" t="s">
        <v>439</v>
      </c>
    </row>
    <row r="263" spans="1:26">
      <c r="A263" s="239" t="s">
        <v>399</v>
      </c>
      <c r="B263" s="240" t="s">
        <v>435</v>
      </c>
      <c r="C263" s="240" t="s">
        <v>357</v>
      </c>
      <c r="D263" s="240" t="s">
        <v>456</v>
      </c>
      <c r="E263" s="240" t="s">
        <v>457</v>
      </c>
      <c r="F263" s="240" t="s">
        <v>218</v>
      </c>
      <c r="G263" s="240" t="s">
        <v>324</v>
      </c>
      <c r="H263" s="240" t="s">
        <v>325</v>
      </c>
      <c r="I263" s="240" t="s">
        <v>283</v>
      </c>
      <c r="J263" s="240" t="s">
        <v>326</v>
      </c>
      <c r="K263" s="240" t="s">
        <v>221</v>
      </c>
      <c r="L263" s="240" t="s">
        <v>478</v>
      </c>
      <c r="M263" s="240"/>
      <c r="N263" s="240"/>
      <c r="O263" s="240" t="s">
        <v>241</v>
      </c>
      <c r="P263" s="241">
        <v>185</v>
      </c>
      <c r="Q263" s="242">
        <v>2.1019999999999999E-4</v>
      </c>
      <c r="R263" s="242">
        <v>2.9559999999999999E-2</v>
      </c>
      <c r="S263" s="240"/>
      <c r="T263" s="240" t="s">
        <v>332</v>
      </c>
      <c r="U263" s="240"/>
      <c r="V263" s="240" t="s">
        <v>358</v>
      </c>
      <c r="W263" s="240" t="s">
        <v>329</v>
      </c>
      <c r="X263" s="240" t="s">
        <v>458</v>
      </c>
      <c r="Y263" s="235" t="s">
        <v>439</v>
      </c>
      <c r="Z263" s="238" t="s">
        <v>439</v>
      </c>
    </row>
    <row r="264" spans="1:26">
      <c r="A264" s="239" t="s">
        <v>399</v>
      </c>
      <c r="B264" s="240" t="s">
        <v>435</v>
      </c>
      <c r="C264" s="240" t="s">
        <v>357</v>
      </c>
      <c r="D264" s="240" t="s">
        <v>456</v>
      </c>
      <c r="E264" s="240" t="s">
        <v>457</v>
      </c>
      <c r="F264" s="240" t="s">
        <v>218</v>
      </c>
      <c r="G264" s="240" t="s">
        <v>324</v>
      </c>
      <c r="H264" s="240" t="s">
        <v>325</v>
      </c>
      <c r="I264" s="240" t="s">
        <v>283</v>
      </c>
      <c r="J264" s="240" t="s">
        <v>326</v>
      </c>
      <c r="K264" s="240" t="s">
        <v>221</v>
      </c>
      <c r="L264" s="240" t="s">
        <v>242</v>
      </c>
      <c r="M264" s="240"/>
      <c r="N264" s="240"/>
      <c r="O264" s="240" t="s">
        <v>241</v>
      </c>
      <c r="P264" s="241">
        <v>185</v>
      </c>
      <c r="Q264" s="242">
        <v>9.1489999999999996E-4</v>
      </c>
      <c r="R264" s="242">
        <v>0.1176</v>
      </c>
      <c r="S264" s="240"/>
      <c r="T264" s="240" t="s">
        <v>337</v>
      </c>
      <c r="U264" s="240" t="s">
        <v>128</v>
      </c>
      <c r="V264" s="240" t="s">
        <v>358</v>
      </c>
      <c r="W264" s="240" t="s">
        <v>329</v>
      </c>
      <c r="X264" s="240" t="s">
        <v>458</v>
      </c>
      <c r="Y264" s="235" t="s">
        <v>439</v>
      </c>
      <c r="Z264" s="238" t="s">
        <v>439</v>
      </c>
    </row>
    <row r="265" spans="1:26">
      <c r="A265" s="239" t="s">
        <v>399</v>
      </c>
      <c r="B265" s="240" t="s">
        <v>435</v>
      </c>
      <c r="C265" s="240" t="s">
        <v>357</v>
      </c>
      <c r="D265" s="240" t="s">
        <v>456</v>
      </c>
      <c r="E265" s="240" t="s">
        <v>457</v>
      </c>
      <c r="F265" s="240" t="s">
        <v>218</v>
      </c>
      <c r="G265" s="240" t="s">
        <v>324</v>
      </c>
      <c r="H265" s="240" t="s">
        <v>325</v>
      </c>
      <c r="I265" s="240" t="s">
        <v>283</v>
      </c>
      <c r="J265" s="240" t="s">
        <v>326</v>
      </c>
      <c r="K265" s="240" t="s">
        <v>221</v>
      </c>
      <c r="L265" s="240" t="s">
        <v>334</v>
      </c>
      <c r="M265" s="240"/>
      <c r="N265" s="240"/>
      <c r="O265" s="240" t="s">
        <v>335</v>
      </c>
      <c r="P265" s="241">
        <v>2960</v>
      </c>
      <c r="Q265" s="242">
        <v>6.8490000000000001E-3</v>
      </c>
      <c r="R265" s="242">
        <v>0.92230000000000001</v>
      </c>
      <c r="S265" s="240"/>
      <c r="T265" s="240" t="s">
        <v>332</v>
      </c>
      <c r="U265" s="240"/>
      <c r="V265" s="240" t="s">
        <v>358</v>
      </c>
      <c r="W265" s="240" t="s">
        <v>329</v>
      </c>
      <c r="X265" s="240" t="s">
        <v>458</v>
      </c>
      <c r="Y265" s="235" t="s">
        <v>439</v>
      </c>
      <c r="Z265" s="238" t="s">
        <v>439</v>
      </c>
    </row>
    <row r="266" spans="1:26">
      <c r="A266" s="239" t="s">
        <v>399</v>
      </c>
      <c r="B266" s="240" t="s">
        <v>435</v>
      </c>
      <c r="C266" s="240" t="s">
        <v>357</v>
      </c>
      <c r="D266" s="240" t="s">
        <v>456</v>
      </c>
      <c r="E266" s="240" t="s">
        <v>457</v>
      </c>
      <c r="F266" s="240" t="s">
        <v>218</v>
      </c>
      <c r="G266" s="240" t="s">
        <v>324</v>
      </c>
      <c r="H266" s="240" t="s">
        <v>325</v>
      </c>
      <c r="I266" s="240" t="s">
        <v>283</v>
      </c>
      <c r="J266" s="240" t="s">
        <v>326</v>
      </c>
      <c r="K266" s="240" t="s">
        <v>221</v>
      </c>
      <c r="L266" s="240" t="s">
        <v>58</v>
      </c>
      <c r="M266" s="240"/>
      <c r="N266" s="240"/>
      <c r="O266" s="240" t="s">
        <v>241</v>
      </c>
      <c r="P266" s="241">
        <v>1295</v>
      </c>
      <c r="Q266" s="242">
        <v>1.622E-3</v>
      </c>
      <c r="R266" s="242">
        <v>0.2268</v>
      </c>
      <c r="S266" s="240"/>
      <c r="T266" s="240" t="s">
        <v>332</v>
      </c>
      <c r="U266" s="240"/>
      <c r="V266" s="240" t="s">
        <v>358</v>
      </c>
      <c r="W266" s="240" t="s">
        <v>329</v>
      </c>
      <c r="X266" s="240" t="s">
        <v>458</v>
      </c>
      <c r="Y266" s="235" t="s">
        <v>439</v>
      </c>
      <c r="Z266" s="238" t="s">
        <v>439</v>
      </c>
    </row>
    <row r="267" spans="1:26">
      <c r="A267" s="239" t="s">
        <v>399</v>
      </c>
      <c r="B267" s="240" t="s">
        <v>435</v>
      </c>
      <c r="C267" s="240" t="s">
        <v>357</v>
      </c>
      <c r="D267" s="240" t="s">
        <v>456</v>
      </c>
      <c r="E267" s="240" t="s">
        <v>457</v>
      </c>
      <c r="F267" s="240" t="s">
        <v>218</v>
      </c>
      <c r="G267" s="240" t="s">
        <v>324</v>
      </c>
      <c r="H267" s="240" t="s">
        <v>325</v>
      </c>
      <c r="I267" s="240" t="s">
        <v>283</v>
      </c>
      <c r="J267" s="240" t="s">
        <v>326</v>
      </c>
      <c r="K267" s="240" t="s">
        <v>221</v>
      </c>
      <c r="L267" s="240" t="s">
        <v>343</v>
      </c>
      <c r="M267" s="240"/>
      <c r="N267" s="240"/>
      <c r="O267" s="240" t="s">
        <v>241</v>
      </c>
      <c r="P267" s="241">
        <v>1295</v>
      </c>
      <c r="Q267" s="242">
        <v>1.1670000000000001E-3</v>
      </c>
      <c r="R267" s="242">
        <v>0.16639999999999999</v>
      </c>
      <c r="S267" s="240"/>
      <c r="T267" s="240" t="s">
        <v>328</v>
      </c>
      <c r="U267" s="240" t="s">
        <v>128</v>
      </c>
      <c r="V267" s="240" t="s">
        <v>358</v>
      </c>
      <c r="W267" s="240" t="s">
        <v>329</v>
      </c>
      <c r="X267" s="240" t="s">
        <v>458</v>
      </c>
      <c r="Y267" s="235" t="s">
        <v>439</v>
      </c>
      <c r="Z267" s="238" t="s">
        <v>439</v>
      </c>
    </row>
    <row r="268" spans="1:26">
      <c r="A268" s="239" t="s">
        <v>399</v>
      </c>
      <c r="B268" s="240" t="s">
        <v>435</v>
      </c>
      <c r="C268" s="240" t="s">
        <v>357</v>
      </c>
      <c r="D268" s="240" t="s">
        <v>456</v>
      </c>
      <c r="E268" s="240" t="s">
        <v>457</v>
      </c>
      <c r="F268" s="240" t="s">
        <v>218</v>
      </c>
      <c r="G268" s="240" t="s">
        <v>324</v>
      </c>
      <c r="H268" s="240" t="s">
        <v>325</v>
      </c>
      <c r="I268" s="240" t="s">
        <v>283</v>
      </c>
      <c r="J268" s="240" t="s">
        <v>326</v>
      </c>
      <c r="K268" s="240" t="s">
        <v>221</v>
      </c>
      <c r="L268" s="240" t="s">
        <v>463</v>
      </c>
      <c r="M268" s="240" t="s">
        <v>464</v>
      </c>
      <c r="N268" s="240"/>
      <c r="O268" s="240"/>
      <c r="P268" s="241"/>
      <c r="Q268" s="242"/>
      <c r="R268" s="242"/>
      <c r="S268" s="240" t="s">
        <v>241</v>
      </c>
      <c r="T268" s="240" t="s">
        <v>328</v>
      </c>
      <c r="U268" s="240"/>
      <c r="V268" s="240" t="s">
        <v>358</v>
      </c>
      <c r="W268" s="240" t="s">
        <v>329</v>
      </c>
      <c r="X268" s="240" t="s">
        <v>458</v>
      </c>
      <c r="Y268" s="235" t="s">
        <v>439</v>
      </c>
      <c r="Z268" s="238" t="s">
        <v>439</v>
      </c>
    </row>
    <row r="269" spans="1:26">
      <c r="A269" s="239" t="s">
        <v>399</v>
      </c>
      <c r="B269" s="240" t="s">
        <v>435</v>
      </c>
      <c r="C269" s="240" t="s">
        <v>357</v>
      </c>
      <c r="D269" s="240" t="s">
        <v>456</v>
      </c>
      <c r="E269" s="240" t="s">
        <v>457</v>
      </c>
      <c r="F269" s="240" t="s">
        <v>218</v>
      </c>
      <c r="G269" s="240" t="s">
        <v>324</v>
      </c>
      <c r="H269" s="240" t="s">
        <v>325</v>
      </c>
      <c r="I269" s="240" t="s">
        <v>283</v>
      </c>
      <c r="J269" s="240" t="s">
        <v>326</v>
      </c>
      <c r="K269" s="240" t="s">
        <v>221</v>
      </c>
      <c r="L269" s="240" t="s">
        <v>367</v>
      </c>
      <c r="M269" s="240"/>
      <c r="N269" s="240"/>
      <c r="O269" s="240"/>
      <c r="P269" s="241"/>
      <c r="Q269" s="242"/>
      <c r="R269" s="242"/>
      <c r="S269" s="240" t="s">
        <v>241</v>
      </c>
      <c r="T269" s="240" t="s">
        <v>328</v>
      </c>
      <c r="U269" s="240"/>
      <c r="V269" s="240" t="s">
        <v>358</v>
      </c>
      <c r="W269" s="240" t="s">
        <v>329</v>
      </c>
      <c r="X269" s="240" t="s">
        <v>458</v>
      </c>
      <c r="Y269" s="235" t="s">
        <v>439</v>
      </c>
      <c r="Z269" s="238" t="s">
        <v>439</v>
      </c>
    </row>
    <row r="270" spans="1:26">
      <c r="A270" s="239" t="s">
        <v>399</v>
      </c>
      <c r="B270" s="240" t="s">
        <v>435</v>
      </c>
      <c r="C270" s="240" t="s">
        <v>357</v>
      </c>
      <c r="D270" s="240" t="s">
        <v>456</v>
      </c>
      <c r="E270" s="240" t="s">
        <v>457</v>
      </c>
      <c r="F270" s="240" t="s">
        <v>218</v>
      </c>
      <c r="G270" s="240" t="s">
        <v>324</v>
      </c>
      <c r="H270" s="240" t="s">
        <v>325</v>
      </c>
      <c r="I270" s="240" t="s">
        <v>283</v>
      </c>
      <c r="J270" s="240" t="s">
        <v>326</v>
      </c>
      <c r="K270" s="240" t="s">
        <v>340</v>
      </c>
      <c r="L270" s="240" t="s">
        <v>4</v>
      </c>
      <c r="M270" s="240"/>
      <c r="N270" s="240"/>
      <c r="O270" s="240"/>
      <c r="P270" s="241"/>
      <c r="Q270" s="242"/>
      <c r="R270" s="242"/>
      <c r="S270" s="240" t="s">
        <v>241</v>
      </c>
      <c r="T270" s="240" t="s">
        <v>332</v>
      </c>
      <c r="U270" s="240"/>
      <c r="V270" s="240" t="s">
        <v>358</v>
      </c>
      <c r="W270" s="240" t="s">
        <v>329</v>
      </c>
      <c r="X270" s="240" t="s">
        <v>458</v>
      </c>
      <c r="Y270" s="235" t="s">
        <v>439</v>
      </c>
      <c r="Z270" s="238" t="s">
        <v>439</v>
      </c>
    </row>
    <row r="271" spans="1:26">
      <c r="A271" s="239" t="s">
        <v>399</v>
      </c>
      <c r="B271" s="240" t="s">
        <v>435</v>
      </c>
      <c r="C271" s="240" t="s">
        <v>357</v>
      </c>
      <c r="D271" s="240" t="s">
        <v>456</v>
      </c>
      <c r="E271" s="240" t="s">
        <v>457</v>
      </c>
      <c r="F271" s="240" t="s">
        <v>218</v>
      </c>
      <c r="G271" s="240" t="s">
        <v>324</v>
      </c>
      <c r="H271" s="240" t="s">
        <v>325</v>
      </c>
      <c r="I271" s="240" t="s">
        <v>283</v>
      </c>
      <c r="J271" s="240" t="s">
        <v>326</v>
      </c>
      <c r="K271" s="240" t="s">
        <v>222</v>
      </c>
      <c r="L271" s="240" t="s">
        <v>8</v>
      </c>
      <c r="M271" s="240"/>
      <c r="N271" s="240"/>
      <c r="O271" s="240" t="s">
        <v>250</v>
      </c>
      <c r="P271" s="241">
        <v>2405</v>
      </c>
      <c r="Q271" s="242">
        <v>1.7919999999999998E-2</v>
      </c>
      <c r="R271" s="242">
        <v>2.2469999999999999</v>
      </c>
      <c r="S271" s="240"/>
      <c r="T271" s="240" t="s">
        <v>337</v>
      </c>
      <c r="U271" s="240"/>
      <c r="V271" s="240" t="s">
        <v>358</v>
      </c>
      <c r="W271" s="240" t="s">
        <v>329</v>
      </c>
      <c r="X271" s="240" t="s">
        <v>458</v>
      </c>
      <c r="Y271" s="235" t="s">
        <v>439</v>
      </c>
      <c r="Z271" s="238" t="s">
        <v>439</v>
      </c>
    </row>
    <row r="272" spans="1:26">
      <c r="A272" s="239" t="s">
        <v>399</v>
      </c>
      <c r="B272" s="240" t="s">
        <v>435</v>
      </c>
      <c r="C272" s="240" t="s">
        <v>357</v>
      </c>
      <c r="D272" s="240" t="s">
        <v>456</v>
      </c>
      <c r="E272" s="240" t="s">
        <v>457</v>
      </c>
      <c r="F272" s="240" t="s">
        <v>218</v>
      </c>
      <c r="G272" s="240" t="s">
        <v>324</v>
      </c>
      <c r="H272" s="240" t="s">
        <v>325</v>
      </c>
      <c r="I272" s="240" t="s">
        <v>283</v>
      </c>
      <c r="J272" s="240" t="s">
        <v>326</v>
      </c>
      <c r="K272" s="240" t="s">
        <v>222</v>
      </c>
      <c r="L272" s="240" t="s">
        <v>8</v>
      </c>
      <c r="M272" s="240"/>
      <c r="N272" s="240"/>
      <c r="O272" s="240" t="s">
        <v>288</v>
      </c>
      <c r="P272" s="241">
        <v>555</v>
      </c>
      <c r="Q272" s="242">
        <v>7.842E-3</v>
      </c>
      <c r="R272" s="242">
        <v>0.94569999999999999</v>
      </c>
      <c r="S272" s="240"/>
      <c r="T272" s="240" t="s">
        <v>337</v>
      </c>
      <c r="U272" s="240"/>
      <c r="V272" s="240" t="s">
        <v>358</v>
      </c>
      <c r="W272" s="240" t="s">
        <v>329</v>
      </c>
      <c r="X272" s="240" t="s">
        <v>458</v>
      </c>
      <c r="Y272" s="235" t="s">
        <v>439</v>
      </c>
      <c r="Z272" s="238" t="s">
        <v>439</v>
      </c>
    </row>
    <row r="273" spans="1:26">
      <c r="A273" s="239" t="s">
        <v>399</v>
      </c>
      <c r="B273" s="240" t="s">
        <v>435</v>
      </c>
      <c r="C273" s="240" t="s">
        <v>357</v>
      </c>
      <c r="D273" s="240" t="s">
        <v>456</v>
      </c>
      <c r="E273" s="240" t="s">
        <v>457</v>
      </c>
      <c r="F273" s="240" t="s">
        <v>218</v>
      </c>
      <c r="G273" s="240" t="s">
        <v>324</v>
      </c>
      <c r="H273" s="240" t="s">
        <v>325</v>
      </c>
      <c r="I273" s="240" t="s">
        <v>283</v>
      </c>
      <c r="J273" s="240" t="s">
        <v>326</v>
      </c>
      <c r="K273" s="240" t="s">
        <v>338</v>
      </c>
      <c r="L273" s="240" t="s">
        <v>360</v>
      </c>
      <c r="M273" s="240"/>
      <c r="N273" s="240"/>
      <c r="O273" s="240" t="s">
        <v>273</v>
      </c>
      <c r="P273" s="241">
        <v>701406</v>
      </c>
      <c r="Q273" s="242">
        <v>2.349E-2</v>
      </c>
      <c r="R273" s="242">
        <v>4.0960000000000001</v>
      </c>
      <c r="S273" s="240"/>
      <c r="T273" s="240" t="s">
        <v>328</v>
      </c>
      <c r="U273" s="240"/>
      <c r="V273" s="240" t="s">
        <v>358</v>
      </c>
      <c r="W273" s="240" t="s">
        <v>329</v>
      </c>
      <c r="X273" s="240" t="s">
        <v>458</v>
      </c>
      <c r="Y273" s="235" t="s">
        <v>439</v>
      </c>
      <c r="Z273" s="238" t="s">
        <v>439</v>
      </c>
    </row>
    <row r="274" spans="1:26">
      <c r="A274" s="239" t="s">
        <v>399</v>
      </c>
      <c r="B274" s="240" t="s">
        <v>435</v>
      </c>
      <c r="C274" s="240" t="s">
        <v>357</v>
      </c>
      <c r="D274" s="240" t="s">
        <v>456</v>
      </c>
      <c r="E274" s="240" t="s">
        <v>457</v>
      </c>
      <c r="F274" s="240" t="s">
        <v>218</v>
      </c>
      <c r="G274" s="240" t="s">
        <v>324</v>
      </c>
      <c r="H274" s="240" t="s">
        <v>325</v>
      </c>
      <c r="I274" s="240" t="s">
        <v>283</v>
      </c>
      <c r="J274" s="240" t="s">
        <v>326</v>
      </c>
      <c r="K274" s="240" t="s">
        <v>338</v>
      </c>
      <c r="L274" s="240" t="s">
        <v>360</v>
      </c>
      <c r="M274" s="240"/>
      <c r="N274" s="240"/>
      <c r="O274" s="240" t="s">
        <v>288</v>
      </c>
      <c r="P274" s="241">
        <v>45252</v>
      </c>
      <c r="Q274" s="242">
        <v>1.4540000000000001E-2</v>
      </c>
      <c r="R274" s="242">
        <v>2.2090000000000001</v>
      </c>
      <c r="S274" s="240"/>
      <c r="T274" s="240" t="s">
        <v>328</v>
      </c>
      <c r="U274" s="240"/>
      <c r="V274" s="240" t="s">
        <v>358</v>
      </c>
      <c r="W274" s="240" t="s">
        <v>329</v>
      </c>
      <c r="X274" s="240" t="s">
        <v>458</v>
      </c>
      <c r="Y274" s="235" t="s">
        <v>439</v>
      </c>
      <c r="Z274" s="238" t="s">
        <v>439</v>
      </c>
    </row>
    <row r="275" spans="1:26">
      <c r="A275" s="239" t="s">
        <v>399</v>
      </c>
      <c r="B275" s="240" t="s">
        <v>435</v>
      </c>
      <c r="C275" s="240" t="s">
        <v>357</v>
      </c>
      <c r="D275" s="240" t="s">
        <v>456</v>
      </c>
      <c r="E275" s="240" t="s">
        <v>457</v>
      </c>
      <c r="F275" s="240" t="s">
        <v>218</v>
      </c>
      <c r="G275" s="240" t="s">
        <v>324</v>
      </c>
      <c r="H275" s="240" t="s">
        <v>325</v>
      </c>
      <c r="I275" s="240" t="s">
        <v>283</v>
      </c>
      <c r="J275" s="240" t="s">
        <v>326</v>
      </c>
      <c r="K275" s="240"/>
      <c r="L275" s="240" t="s">
        <v>223</v>
      </c>
      <c r="M275" s="240"/>
      <c r="N275" s="240"/>
      <c r="O275" s="240" t="s">
        <v>272</v>
      </c>
      <c r="P275" s="241">
        <v>7585</v>
      </c>
      <c r="Q275" s="242">
        <v>3.1759999999999997E-2</v>
      </c>
      <c r="R275" s="242">
        <v>4.1239999999999997</v>
      </c>
      <c r="S275" s="240"/>
      <c r="T275" s="240" t="s">
        <v>332</v>
      </c>
      <c r="U275" s="240"/>
      <c r="V275" s="240" t="s">
        <v>358</v>
      </c>
      <c r="W275" s="240" t="s">
        <v>329</v>
      </c>
      <c r="X275" s="240" t="s">
        <v>458</v>
      </c>
      <c r="Y275" s="235" t="s">
        <v>439</v>
      </c>
      <c r="Z275" s="238" t="s">
        <v>439</v>
      </c>
    </row>
    <row r="276" spans="1:26">
      <c r="A276" s="239" t="s">
        <v>399</v>
      </c>
      <c r="B276" s="240" t="s">
        <v>435</v>
      </c>
      <c r="C276" s="240" t="s">
        <v>357</v>
      </c>
      <c r="D276" s="240" t="s">
        <v>456</v>
      </c>
      <c r="E276" s="240" t="s">
        <v>457</v>
      </c>
      <c r="F276" s="240" t="s">
        <v>218</v>
      </c>
      <c r="G276" s="240" t="s">
        <v>324</v>
      </c>
      <c r="H276" s="240" t="s">
        <v>325</v>
      </c>
      <c r="I276" s="240" t="s">
        <v>283</v>
      </c>
      <c r="J276" s="240" t="s">
        <v>326</v>
      </c>
      <c r="K276" s="240"/>
      <c r="L276" s="240" t="s">
        <v>359</v>
      </c>
      <c r="M276" s="240"/>
      <c r="N276" s="240"/>
      <c r="O276" s="240" t="s">
        <v>336</v>
      </c>
      <c r="P276" s="241">
        <v>384642</v>
      </c>
      <c r="Q276" s="242">
        <v>6.9540000000000005E-2</v>
      </c>
      <c r="R276" s="242">
        <v>10.94</v>
      </c>
      <c r="S276" s="240"/>
      <c r="T276" s="240" t="s">
        <v>332</v>
      </c>
      <c r="U276" s="240"/>
      <c r="V276" s="240" t="s">
        <v>358</v>
      </c>
      <c r="W276" s="240" t="s">
        <v>329</v>
      </c>
      <c r="X276" s="240" t="s">
        <v>458</v>
      </c>
      <c r="Y276" s="235" t="s">
        <v>439</v>
      </c>
      <c r="Z276" s="238" t="s">
        <v>439</v>
      </c>
    </row>
    <row r="277" spans="1:26">
      <c r="A277" s="239" t="s">
        <v>399</v>
      </c>
      <c r="B277" s="240" t="s">
        <v>435</v>
      </c>
      <c r="C277" s="240" t="s">
        <v>357</v>
      </c>
      <c r="D277" s="240" t="s">
        <v>465</v>
      </c>
      <c r="E277" s="240" t="s">
        <v>466</v>
      </c>
      <c r="F277" s="240" t="s">
        <v>218</v>
      </c>
      <c r="G277" s="240" t="s">
        <v>324</v>
      </c>
      <c r="H277" s="240" t="s">
        <v>325</v>
      </c>
      <c r="I277" s="240" t="s">
        <v>283</v>
      </c>
      <c r="J277" s="240" t="s">
        <v>326</v>
      </c>
      <c r="K277" s="240" t="s">
        <v>327</v>
      </c>
      <c r="L277" s="240" t="s">
        <v>459</v>
      </c>
      <c r="M277" s="240"/>
      <c r="N277" s="240"/>
      <c r="O277" s="240"/>
      <c r="P277" s="241"/>
      <c r="Q277" s="242"/>
      <c r="R277" s="242"/>
      <c r="S277" s="240" t="s">
        <v>241</v>
      </c>
      <c r="T277" s="240" t="s">
        <v>328</v>
      </c>
      <c r="U277" s="240"/>
      <c r="V277" s="240" t="s">
        <v>358</v>
      </c>
      <c r="W277" s="240" t="s">
        <v>329</v>
      </c>
      <c r="X277" s="240" t="s">
        <v>467</v>
      </c>
      <c r="Y277" s="235" t="s">
        <v>439</v>
      </c>
      <c r="Z277" s="238" t="s">
        <v>439</v>
      </c>
    </row>
    <row r="278" spans="1:26">
      <c r="A278" s="239" t="s">
        <v>399</v>
      </c>
      <c r="B278" s="240" t="s">
        <v>435</v>
      </c>
      <c r="C278" s="240" t="s">
        <v>357</v>
      </c>
      <c r="D278" s="240" t="s">
        <v>465</v>
      </c>
      <c r="E278" s="240" t="s">
        <v>466</v>
      </c>
      <c r="F278" s="240" t="s">
        <v>218</v>
      </c>
      <c r="G278" s="240" t="s">
        <v>324</v>
      </c>
      <c r="H278" s="240" t="s">
        <v>325</v>
      </c>
      <c r="I278" s="240" t="s">
        <v>283</v>
      </c>
      <c r="J278" s="240" t="s">
        <v>326</v>
      </c>
      <c r="K278" s="240" t="s">
        <v>327</v>
      </c>
      <c r="L278" s="240" t="s">
        <v>460</v>
      </c>
      <c r="M278" s="240"/>
      <c r="N278" s="240"/>
      <c r="O278" s="240"/>
      <c r="P278" s="241"/>
      <c r="Q278" s="242"/>
      <c r="R278" s="242"/>
      <c r="S278" s="240" t="s">
        <v>241</v>
      </c>
      <c r="T278" s="240" t="s">
        <v>328</v>
      </c>
      <c r="U278" s="240"/>
      <c r="V278" s="240" t="s">
        <v>358</v>
      </c>
      <c r="W278" s="240" t="s">
        <v>329</v>
      </c>
      <c r="X278" s="240" t="s">
        <v>467</v>
      </c>
      <c r="Y278" s="235" t="s">
        <v>439</v>
      </c>
      <c r="Z278" s="238" t="s">
        <v>439</v>
      </c>
    </row>
    <row r="279" spans="1:26">
      <c r="A279" s="239" t="s">
        <v>399</v>
      </c>
      <c r="B279" s="240" t="s">
        <v>435</v>
      </c>
      <c r="C279" s="240" t="s">
        <v>357</v>
      </c>
      <c r="D279" s="240" t="s">
        <v>465</v>
      </c>
      <c r="E279" s="240" t="s">
        <v>466</v>
      </c>
      <c r="F279" s="240" t="s">
        <v>218</v>
      </c>
      <c r="G279" s="240" t="s">
        <v>324</v>
      </c>
      <c r="H279" s="240" t="s">
        <v>325</v>
      </c>
      <c r="I279" s="240" t="s">
        <v>283</v>
      </c>
      <c r="J279" s="240" t="s">
        <v>326</v>
      </c>
      <c r="K279" s="240" t="s">
        <v>327</v>
      </c>
      <c r="L279" s="240" t="s">
        <v>472</v>
      </c>
      <c r="M279" s="240"/>
      <c r="N279" s="240"/>
      <c r="O279" s="240"/>
      <c r="P279" s="241"/>
      <c r="Q279" s="242"/>
      <c r="R279" s="242"/>
      <c r="S279" s="240" t="s">
        <v>241</v>
      </c>
      <c r="T279" s="240" t="s">
        <v>328</v>
      </c>
      <c r="U279" s="240"/>
      <c r="V279" s="240" t="s">
        <v>358</v>
      </c>
      <c r="W279" s="240" t="s">
        <v>329</v>
      </c>
      <c r="X279" s="240" t="s">
        <v>467</v>
      </c>
      <c r="Y279" s="235" t="s">
        <v>439</v>
      </c>
      <c r="Z279" s="238" t="s">
        <v>439</v>
      </c>
    </row>
    <row r="280" spans="1:26">
      <c r="A280" s="239" t="s">
        <v>399</v>
      </c>
      <c r="B280" s="240" t="s">
        <v>435</v>
      </c>
      <c r="C280" s="240" t="s">
        <v>357</v>
      </c>
      <c r="D280" s="240" t="s">
        <v>465</v>
      </c>
      <c r="E280" s="240" t="s">
        <v>466</v>
      </c>
      <c r="F280" s="240" t="s">
        <v>218</v>
      </c>
      <c r="G280" s="240" t="s">
        <v>324</v>
      </c>
      <c r="H280" s="240" t="s">
        <v>325</v>
      </c>
      <c r="I280" s="240" t="s">
        <v>283</v>
      </c>
      <c r="J280" s="240" t="s">
        <v>326</v>
      </c>
      <c r="K280" s="240" t="s">
        <v>327</v>
      </c>
      <c r="L280" s="240" t="s">
        <v>227</v>
      </c>
      <c r="M280" s="240"/>
      <c r="N280" s="240"/>
      <c r="O280" s="240"/>
      <c r="P280" s="241"/>
      <c r="Q280" s="242"/>
      <c r="R280" s="242"/>
      <c r="S280" s="240" t="s">
        <v>241</v>
      </c>
      <c r="T280" s="240" t="s">
        <v>328</v>
      </c>
      <c r="U280" s="240"/>
      <c r="V280" s="240" t="s">
        <v>358</v>
      </c>
      <c r="W280" s="240" t="s">
        <v>329</v>
      </c>
      <c r="X280" s="240" t="s">
        <v>467</v>
      </c>
      <c r="Y280" s="235" t="s">
        <v>439</v>
      </c>
      <c r="Z280" s="238" t="s">
        <v>439</v>
      </c>
    </row>
    <row r="281" spans="1:26">
      <c r="A281" s="239" t="s">
        <v>399</v>
      </c>
      <c r="B281" s="240" t="s">
        <v>435</v>
      </c>
      <c r="C281" s="240" t="s">
        <v>357</v>
      </c>
      <c r="D281" s="240" t="s">
        <v>465</v>
      </c>
      <c r="E281" s="240" t="s">
        <v>466</v>
      </c>
      <c r="F281" s="240" t="s">
        <v>218</v>
      </c>
      <c r="G281" s="240" t="s">
        <v>324</v>
      </c>
      <c r="H281" s="240" t="s">
        <v>325</v>
      </c>
      <c r="I281" s="240" t="s">
        <v>283</v>
      </c>
      <c r="J281" s="240" t="s">
        <v>326</v>
      </c>
      <c r="K281" s="240" t="s">
        <v>327</v>
      </c>
      <c r="L281" s="240" t="s">
        <v>461</v>
      </c>
      <c r="M281" s="240"/>
      <c r="N281" s="240"/>
      <c r="O281" s="240"/>
      <c r="P281" s="241"/>
      <c r="Q281" s="242"/>
      <c r="R281" s="242"/>
      <c r="S281" s="240" t="s">
        <v>241</v>
      </c>
      <c r="T281" s="240" t="s">
        <v>328</v>
      </c>
      <c r="U281" s="240"/>
      <c r="V281" s="240" t="s">
        <v>358</v>
      </c>
      <c r="W281" s="240" t="s">
        <v>329</v>
      </c>
      <c r="X281" s="240" t="s">
        <v>467</v>
      </c>
      <c r="Y281" s="235" t="s">
        <v>439</v>
      </c>
      <c r="Z281" s="238" t="s">
        <v>439</v>
      </c>
    </row>
    <row r="282" spans="1:26">
      <c r="A282" s="239" t="s">
        <v>399</v>
      </c>
      <c r="B282" s="240" t="s">
        <v>435</v>
      </c>
      <c r="C282" s="240" t="s">
        <v>357</v>
      </c>
      <c r="D282" s="240" t="s">
        <v>465</v>
      </c>
      <c r="E282" s="240" t="s">
        <v>466</v>
      </c>
      <c r="F282" s="240" t="s">
        <v>218</v>
      </c>
      <c r="G282" s="240" t="s">
        <v>324</v>
      </c>
      <c r="H282" s="240" t="s">
        <v>325</v>
      </c>
      <c r="I282" s="240" t="s">
        <v>283</v>
      </c>
      <c r="J282" s="240" t="s">
        <v>326</v>
      </c>
      <c r="K282" s="240" t="s">
        <v>327</v>
      </c>
      <c r="L282" s="240" t="s">
        <v>344</v>
      </c>
      <c r="M282" s="240"/>
      <c r="N282" s="240"/>
      <c r="O282" s="240"/>
      <c r="P282" s="241"/>
      <c r="Q282" s="242"/>
      <c r="R282" s="242"/>
      <c r="S282" s="240" t="s">
        <v>241</v>
      </c>
      <c r="T282" s="240" t="s">
        <v>328</v>
      </c>
      <c r="U282" s="240"/>
      <c r="V282" s="240" t="s">
        <v>358</v>
      </c>
      <c r="W282" s="240" t="s">
        <v>329</v>
      </c>
      <c r="X282" s="240" t="s">
        <v>467</v>
      </c>
      <c r="Y282" s="235" t="s">
        <v>439</v>
      </c>
      <c r="Z282" s="238" t="s">
        <v>439</v>
      </c>
    </row>
    <row r="283" spans="1:26">
      <c r="A283" s="239" t="s">
        <v>399</v>
      </c>
      <c r="B283" s="240" t="s">
        <v>435</v>
      </c>
      <c r="C283" s="240" t="s">
        <v>357</v>
      </c>
      <c r="D283" s="240" t="s">
        <v>465</v>
      </c>
      <c r="E283" s="240" t="s">
        <v>466</v>
      </c>
      <c r="F283" s="240" t="s">
        <v>218</v>
      </c>
      <c r="G283" s="240" t="s">
        <v>324</v>
      </c>
      <c r="H283" s="240" t="s">
        <v>325</v>
      </c>
      <c r="I283" s="240" t="s">
        <v>283</v>
      </c>
      <c r="J283" s="240" t="s">
        <v>326</v>
      </c>
      <c r="K283" s="240" t="s">
        <v>327</v>
      </c>
      <c r="L283" s="240" t="s">
        <v>263</v>
      </c>
      <c r="M283" s="240"/>
      <c r="N283" s="240"/>
      <c r="O283" s="240" t="s">
        <v>273</v>
      </c>
      <c r="P283" s="241">
        <v>8510</v>
      </c>
      <c r="Q283" s="242">
        <v>5.6579999999999998E-2</v>
      </c>
      <c r="R283" s="242">
        <v>3.0870000000000002</v>
      </c>
      <c r="S283" s="240"/>
      <c r="T283" s="240" t="s">
        <v>328</v>
      </c>
      <c r="U283" s="240"/>
      <c r="V283" s="240" t="s">
        <v>358</v>
      </c>
      <c r="W283" s="240" t="s">
        <v>329</v>
      </c>
      <c r="X283" s="240" t="s">
        <v>467</v>
      </c>
      <c r="Y283" s="235" t="s">
        <v>439</v>
      </c>
      <c r="Z283" s="238" t="s">
        <v>439</v>
      </c>
    </row>
    <row r="284" spans="1:26">
      <c r="A284" s="239" t="s">
        <v>399</v>
      </c>
      <c r="B284" s="240" t="s">
        <v>435</v>
      </c>
      <c r="C284" s="240" t="s">
        <v>357</v>
      </c>
      <c r="D284" s="240" t="s">
        <v>465</v>
      </c>
      <c r="E284" s="240" t="s">
        <v>466</v>
      </c>
      <c r="F284" s="240" t="s">
        <v>218</v>
      </c>
      <c r="G284" s="240" t="s">
        <v>324</v>
      </c>
      <c r="H284" s="240" t="s">
        <v>325</v>
      </c>
      <c r="I284" s="240" t="s">
        <v>283</v>
      </c>
      <c r="J284" s="240" t="s">
        <v>326</v>
      </c>
      <c r="K284" s="240" t="s">
        <v>327</v>
      </c>
      <c r="L284" s="240" t="s">
        <v>479</v>
      </c>
      <c r="M284" s="240"/>
      <c r="N284" s="240"/>
      <c r="O284" s="240"/>
      <c r="P284" s="241"/>
      <c r="Q284" s="242"/>
      <c r="R284" s="242"/>
      <c r="S284" s="240" t="s">
        <v>241</v>
      </c>
      <c r="T284" s="240" t="s">
        <v>328</v>
      </c>
      <c r="U284" s="240"/>
      <c r="V284" s="240" t="s">
        <v>358</v>
      </c>
      <c r="W284" s="240" t="s">
        <v>329</v>
      </c>
      <c r="X284" s="240" t="s">
        <v>467</v>
      </c>
      <c r="Y284" s="235" t="s">
        <v>439</v>
      </c>
      <c r="Z284" s="238" t="s">
        <v>439</v>
      </c>
    </row>
    <row r="285" spans="1:26">
      <c r="A285" s="239" t="s">
        <v>399</v>
      </c>
      <c r="B285" s="240" t="s">
        <v>435</v>
      </c>
      <c r="C285" s="240" t="s">
        <v>357</v>
      </c>
      <c r="D285" s="240" t="s">
        <v>465</v>
      </c>
      <c r="E285" s="240" t="s">
        <v>466</v>
      </c>
      <c r="F285" s="240" t="s">
        <v>218</v>
      </c>
      <c r="G285" s="240" t="s">
        <v>324</v>
      </c>
      <c r="H285" s="240" t="s">
        <v>325</v>
      </c>
      <c r="I285" s="240" t="s">
        <v>283</v>
      </c>
      <c r="J285" s="240" t="s">
        <v>326</v>
      </c>
      <c r="K285" s="240" t="s">
        <v>327</v>
      </c>
      <c r="L285" s="240" t="s">
        <v>480</v>
      </c>
      <c r="M285" s="240"/>
      <c r="N285" s="240"/>
      <c r="O285" s="240" t="s">
        <v>241</v>
      </c>
      <c r="P285" s="241">
        <v>1295</v>
      </c>
      <c r="Q285" s="242">
        <v>2.7959999999999999E-2</v>
      </c>
      <c r="R285" s="242">
        <v>1.2210000000000001</v>
      </c>
      <c r="S285" s="240"/>
      <c r="T285" s="240" t="s">
        <v>328</v>
      </c>
      <c r="U285" s="240"/>
      <c r="V285" s="240" t="s">
        <v>358</v>
      </c>
      <c r="W285" s="240" t="s">
        <v>329</v>
      </c>
      <c r="X285" s="240" t="s">
        <v>467</v>
      </c>
      <c r="Y285" s="235" t="s">
        <v>439</v>
      </c>
      <c r="Z285" s="238" t="s">
        <v>439</v>
      </c>
    </row>
    <row r="286" spans="1:26">
      <c r="A286" s="239" t="s">
        <v>399</v>
      </c>
      <c r="B286" s="240" t="s">
        <v>435</v>
      </c>
      <c r="C286" s="240" t="s">
        <v>357</v>
      </c>
      <c r="D286" s="240" t="s">
        <v>465</v>
      </c>
      <c r="E286" s="240" t="s">
        <v>466</v>
      </c>
      <c r="F286" s="240" t="s">
        <v>218</v>
      </c>
      <c r="G286" s="240" t="s">
        <v>324</v>
      </c>
      <c r="H286" s="240" t="s">
        <v>325</v>
      </c>
      <c r="I286" s="240" t="s">
        <v>283</v>
      </c>
      <c r="J286" s="240" t="s">
        <v>326</v>
      </c>
      <c r="K286" s="240" t="s">
        <v>327</v>
      </c>
      <c r="L286" s="240" t="s">
        <v>462</v>
      </c>
      <c r="M286" s="240"/>
      <c r="N286" s="240"/>
      <c r="O286" s="240" t="s">
        <v>326</v>
      </c>
      <c r="P286" s="241">
        <v>740</v>
      </c>
      <c r="Q286" s="242">
        <v>1.4119999999999999E-4</v>
      </c>
      <c r="R286" s="242">
        <v>1.507E-2</v>
      </c>
      <c r="S286" s="240"/>
      <c r="T286" s="240" t="s">
        <v>328</v>
      </c>
      <c r="U286" s="240"/>
      <c r="V286" s="240" t="s">
        <v>358</v>
      </c>
      <c r="W286" s="240" t="s">
        <v>329</v>
      </c>
      <c r="X286" s="240" t="s">
        <v>467</v>
      </c>
      <c r="Y286" s="235" t="s">
        <v>439</v>
      </c>
      <c r="Z286" s="238" t="s">
        <v>439</v>
      </c>
    </row>
    <row r="287" spans="1:26">
      <c r="A287" s="239" t="s">
        <v>399</v>
      </c>
      <c r="B287" s="240" t="s">
        <v>435</v>
      </c>
      <c r="C287" s="240" t="s">
        <v>357</v>
      </c>
      <c r="D287" s="240" t="s">
        <v>465</v>
      </c>
      <c r="E287" s="240" t="s">
        <v>466</v>
      </c>
      <c r="F287" s="240" t="s">
        <v>218</v>
      </c>
      <c r="G287" s="240" t="s">
        <v>324</v>
      </c>
      <c r="H287" s="240" t="s">
        <v>325</v>
      </c>
      <c r="I287" s="240" t="s">
        <v>283</v>
      </c>
      <c r="J287" s="240" t="s">
        <v>326</v>
      </c>
      <c r="K287" s="240" t="s">
        <v>219</v>
      </c>
      <c r="L287" s="240" t="s">
        <v>274</v>
      </c>
      <c r="M287" s="240" t="s">
        <v>220</v>
      </c>
      <c r="N287" s="240"/>
      <c r="O287" s="240" t="s">
        <v>272</v>
      </c>
      <c r="P287" s="241">
        <v>37710</v>
      </c>
      <c r="Q287" s="242">
        <v>4.7019999999999996E-3</v>
      </c>
      <c r="R287" s="242">
        <v>0.75649999999999995</v>
      </c>
      <c r="S287" s="240"/>
      <c r="T287" s="240" t="s">
        <v>328</v>
      </c>
      <c r="U287" s="240"/>
      <c r="V287" s="240" t="s">
        <v>358</v>
      </c>
      <c r="W287" s="240" t="s">
        <v>329</v>
      </c>
      <c r="X287" s="240" t="s">
        <v>467</v>
      </c>
      <c r="Y287" s="235" t="s">
        <v>439</v>
      </c>
      <c r="Z287" s="238" t="s">
        <v>439</v>
      </c>
    </row>
    <row r="288" spans="1:26">
      <c r="A288" s="239" t="s">
        <v>399</v>
      </c>
      <c r="B288" s="240" t="s">
        <v>435</v>
      </c>
      <c r="C288" s="240" t="s">
        <v>357</v>
      </c>
      <c r="D288" s="240" t="s">
        <v>465</v>
      </c>
      <c r="E288" s="240" t="s">
        <v>466</v>
      </c>
      <c r="F288" s="240" t="s">
        <v>218</v>
      </c>
      <c r="G288" s="240" t="s">
        <v>324</v>
      </c>
      <c r="H288" s="240" t="s">
        <v>325</v>
      </c>
      <c r="I288" s="240" t="s">
        <v>283</v>
      </c>
      <c r="J288" s="240" t="s">
        <v>326</v>
      </c>
      <c r="K288" s="240" t="s">
        <v>333</v>
      </c>
      <c r="L288" s="240" t="s">
        <v>370</v>
      </c>
      <c r="M288" s="240"/>
      <c r="N288" s="240"/>
      <c r="O288" s="240"/>
      <c r="P288" s="241"/>
      <c r="Q288" s="242"/>
      <c r="R288" s="242"/>
      <c r="S288" s="240" t="s">
        <v>241</v>
      </c>
      <c r="T288" s="240" t="s">
        <v>328</v>
      </c>
      <c r="U288" s="240" t="s">
        <v>128</v>
      </c>
      <c r="V288" s="240" t="s">
        <v>358</v>
      </c>
      <c r="W288" s="240" t="s">
        <v>329</v>
      </c>
      <c r="X288" s="240" t="s">
        <v>467</v>
      </c>
      <c r="Y288" s="235" t="s">
        <v>439</v>
      </c>
      <c r="Z288" s="238" t="s">
        <v>439</v>
      </c>
    </row>
    <row r="289" spans="1:26">
      <c r="A289" s="239" t="s">
        <v>399</v>
      </c>
      <c r="B289" s="240" t="s">
        <v>435</v>
      </c>
      <c r="C289" s="240" t="s">
        <v>357</v>
      </c>
      <c r="D289" s="240" t="s">
        <v>465</v>
      </c>
      <c r="E289" s="240" t="s">
        <v>466</v>
      </c>
      <c r="F289" s="240" t="s">
        <v>218</v>
      </c>
      <c r="G289" s="240" t="s">
        <v>324</v>
      </c>
      <c r="H289" s="240" t="s">
        <v>325</v>
      </c>
      <c r="I289" s="240" t="s">
        <v>283</v>
      </c>
      <c r="J289" s="240" t="s">
        <v>326</v>
      </c>
      <c r="K289" s="240" t="s">
        <v>333</v>
      </c>
      <c r="L289" s="240" t="s">
        <v>228</v>
      </c>
      <c r="M289" s="240" t="s">
        <v>220</v>
      </c>
      <c r="N289" s="240"/>
      <c r="O289" s="240"/>
      <c r="P289" s="241"/>
      <c r="Q289" s="242"/>
      <c r="R289" s="242"/>
      <c r="S289" s="240" t="s">
        <v>241</v>
      </c>
      <c r="T289" s="240" t="s">
        <v>328</v>
      </c>
      <c r="U289" s="240"/>
      <c r="V289" s="240" t="s">
        <v>358</v>
      </c>
      <c r="W289" s="240" t="s">
        <v>329</v>
      </c>
      <c r="X289" s="240" t="s">
        <v>467</v>
      </c>
      <c r="Y289" s="235" t="s">
        <v>439</v>
      </c>
      <c r="Z289" s="238" t="s">
        <v>439</v>
      </c>
    </row>
    <row r="290" spans="1:26">
      <c r="A290" s="239" t="s">
        <v>399</v>
      </c>
      <c r="B290" s="240" t="s">
        <v>435</v>
      </c>
      <c r="C290" s="240" t="s">
        <v>357</v>
      </c>
      <c r="D290" s="240" t="s">
        <v>465</v>
      </c>
      <c r="E290" s="240" t="s">
        <v>466</v>
      </c>
      <c r="F290" s="240" t="s">
        <v>218</v>
      </c>
      <c r="G290" s="240" t="s">
        <v>324</v>
      </c>
      <c r="H290" s="240" t="s">
        <v>325</v>
      </c>
      <c r="I290" s="240" t="s">
        <v>283</v>
      </c>
      <c r="J290" s="240" t="s">
        <v>326</v>
      </c>
      <c r="K290" s="240" t="s">
        <v>333</v>
      </c>
      <c r="L290" s="240" t="s">
        <v>226</v>
      </c>
      <c r="M290" s="240"/>
      <c r="N290" s="240"/>
      <c r="O290" s="240"/>
      <c r="P290" s="241"/>
      <c r="Q290" s="242"/>
      <c r="R290" s="242"/>
      <c r="S290" s="240" t="s">
        <v>241</v>
      </c>
      <c r="T290" s="240" t="s">
        <v>328</v>
      </c>
      <c r="U290" s="240" t="s">
        <v>128</v>
      </c>
      <c r="V290" s="240" t="s">
        <v>358</v>
      </c>
      <c r="W290" s="240" t="s">
        <v>329</v>
      </c>
      <c r="X290" s="240" t="s">
        <v>467</v>
      </c>
      <c r="Y290" s="235" t="s">
        <v>439</v>
      </c>
      <c r="Z290" s="238" t="s">
        <v>439</v>
      </c>
    </row>
    <row r="291" spans="1:26">
      <c r="A291" s="239" t="s">
        <v>399</v>
      </c>
      <c r="B291" s="240" t="s">
        <v>435</v>
      </c>
      <c r="C291" s="240" t="s">
        <v>357</v>
      </c>
      <c r="D291" s="240" t="s">
        <v>465</v>
      </c>
      <c r="E291" s="240" t="s">
        <v>466</v>
      </c>
      <c r="F291" s="240" t="s">
        <v>218</v>
      </c>
      <c r="G291" s="240" t="s">
        <v>324</v>
      </c>
      <c r="H291" s="240" t="s">
        <v>325</v>
      </c>
      <c r="I291" s="240" t="s">
        <v>283</v>
      </c>
      <c r="J291" s="240" t="s">
        <v>326</v>
      </c>
      <c r="K291" s="240" t="s">
        <v>221</v>
      </c>
      <c r="L291" s="240" t="s">
        <v>402</v>
      </c>
      <c r="M291" s="240"/>
      <c r="N291" s="240"/>
      <c r="O291" s="240"/>
      <c r="P291" s="241"/>
      <c r="Q291" s="242"/>
      <c r="R291" s="242"/>
      <c r="S291" s="240" t="s">
        <v>241</v>
      </c>
      <c r="T291" s="240" t="s">
        <v>328</v>
      </c>
      <c r="U291" s="240" t="s">
        <v>128</v>
      </c>
      <c r="V291" s="240" t="s">
        <v>358</v>
      </c>
      <c r="W291" s="240" t="s">
        <v>329</v>
      </c>
      <c r="X291" s="240" t="s">
        <v>467</v>
      </c>
      <c r="Y291" s="235" t="s">
        <v>439</v>
      </c>
      <c r="Z291" s="238" t="s">
        <v>439</v>
      </c>
    </row>
    <row r="292" spans="1:26">
      <c r="A292" s="239" t="s">
        <v>399</v>
      </c>
      <c r="B292" s="240" t="s">
        <v>435</v>
      </c>
      <c r="C292" s="240" t="s">
        <v>357</v>
      </c>
      <c r="D292" s="240" t="s">
        <v>465</v>
      </c>
      <c r="E292" s="240" t="s">
        <v>466</v>
      </c>
      <c r="F292" s="240" t="s">
        <v>218</v>
      </c>
      <c r="G292" s="240" t="s">
        <v>324</v>
      </c>
      <c r="H292" s="240" t="s">
        <v>325</v>
      </c>
      <c r="I292" s="240" t="s">
        <v>283</v>
      </c>
      <c r="J292" s="240" t="s">
        <v>326</v>
      </c>
      <c r="K292" s="240" t="s">
        <v>221</v>
      </c>
      <c r="L292" s="240" t="s">
        <v>242</v>
      </c>
      <c r="M292" s="240"/>
      <c r="N292" s="240"/>
      <c r="O292" s="240"/>
      <c r="P292" s="241"/>
      <c r="Q292" s="242"/>
      <c r="R292" s="242"/>
      <c r="S292" s="240" t="s">
        <v>241</v>
      </c>
      <c r="T292" s="240" t="s">
        <v>337</v>
      </c>
      <c r="U292" s="240" t="s">
        <v>128</v>
      </c>
      <c r="V292" s="240" t="s">
        <v>358</v>
      </c>
      <c r="W292" s="240" t="s">
        <v>329</v>
      </c>
      <c r="X292" s="240" t="s">
        <v>467</v>
      </c>
      <c r="Y292" s="235" t="s">
        <v>439</v>
      </c>
      <c r="Z292" s="238" t="s">
        <v>439</v>
      </c>
    </row>
    <row r="293" spans="1:26">
      <c r="A293" s="239" t="s">
        <v>399</v>
      </c>
      <c r="B293" s="240" t="s">
        <v>435</v>
      </c>
      <c r="C293" s="240" t="s">
        <v>357</v>
      </c>
      <c r="D293" s="240" t="s">
        <v>465</v>
      </c>
      <c r="E293" s="240" t="s">
        <v>466</v>
      </c>
      <c r="F293" s="240" t="s">
        <v>218</v>
      </c>
      <c r="G293" s="240" t="s">
        <v>324</v>
      </c>
      <c r="H293" s="240" t="s">
        <v>325</v>
      </c>
      <c r="I293" s="240" t="s">
        <v>283</v>
      </c>
      <c r="J293" s="240" t="s">
        <v>326</v>
      </c>
      <c r="K293" s="240" t="s">
        <v>221</v>
      </c>
      <c r="L293" s="240" t="s">
        <v>334</v>
      </c>
      <c r="M293" s="240"/>
      <c r="N293" s="240"/>
      <c r="O293" s="240" t="s">
        <v>335</v>
      </c>
      <c r="P293" s="241">
        <v>370</v>
      </c>
      <c r="Q293" s="242">
        <v>8.5619999999999999E-4</v>
      </c>
      <c r="R293" s="242">
        <v>0.1153</v>
      </c>
      <c r="S293" s="240"/>
      <c r="T293" s="240" t="s">
        <v>332</v>
      </c>
      <c r="U293" s="240"/>
      <c r="V293" s="240" t="s">
        <v>358</v>
      </c>
      <c r="W293" s="240" t="s">
        <v>329</v>
      </c>
      <c r="X293" s="240" t="s">
        <v>467</v>
      </c>
      <c r="Y293" s="235" t="s">
        <v>439</v>
      </c>
      <c r="Z293" s="238" t="s">
        <v>439</v>
      </c>
    </row>
    <row r="294" spans="1:26">
      <c r="A294" s="239" t="s">
        <v>399</v>
      </c>
      <c r="B294" s="240" t="s">
        <v>435</v>
      </c>
      <c r="C294" s="240" t="s">
        <v>357</v>
      </c>
      <c r="D294" s="240" t="s">
        <v>465</v>
      </c>
      <c r="E294" s="240" t="s">
        <v>466</v>
      </c>
      <c r="F294" s="240" t="s">
        <v>218</v>
      </c>
      <c r="G294" s="240" t="s">
        <v>324</v>
      </c>
      <c r="H294" s="240" t="s">
        <v>325</v>
      </c>
      <c r="I294" s="240" t="s">
        <v>283</v>
      </c>
      <c r="J294" s="240" t="s">
        <v>326</v>
      </c>
      <c r="K294" s="240" t="s">
        <v>221</v>
      </c>
      <c r="L294" s="240" t="s">
        <v>7</v>
      </c>
      <c r="M294" s="240"/>
      <c r="N294" s="240"/>
      <c r="O294" s="240" t="s">
        <v>241</v>
      </c>
      <c r="P294" s="241">
        <v>98046</v>
      </c>
      <c r="Q294" s="242">
        <v>1.2930000000000001E-2</v>
      </c>
      <c r="R294" s="242">
        <v>2.0739999999999998</v>
      </c>
      <c r="S294" s="240"/>
      <c r="T294" s="240" t="s">
        <v>328</v>
      </c>
      <c r="U294" s="240"/>
      <c r="V294" s="240" t="s">
        <v>358</v>
      </c>
      <c r="W294" s="240" t="s">
        <v>329</v>
      </c>
      <c r="X294" s="240" t="s">
        <v>467</v>
      </c>
      <c r="Y294" s="235" t="s">
        <v>439</v>
      </c>
      <c r="Z294" s="238" t="s">
        <v>439</v>
      </c>
    </row>
    <row r="295" spans="1:26">
      <c r="A295" s="239" t="s">
        <v>399</v>
      </c>
      <c r="B295" s="240" t="s">
        <v>435</v>
      </c>
      <c r="C295" s="240" t="s">
        <v>357</v>
      </c>
      <c r="D295" s="240" t="s">
        <v>465</v>
      </c>
      <c r="E295" s="240" t="s">
        <v>466</v>
      </c>
      <c r="F295" s="240" t="s">
        <v>218</v>
      </c>
      <c r="G295" s="240" t="s">
        <v>324</v>
      </c>
      <c r="H295" s="240" t="s">
        <v>325</v>
      </c>
      <c r="I295" s="240" t="s">
        <v>283</v>
      </c>
      <c r="J295" s="240" t="s">
        <v>326</v>
      </c>
      <c r="K295" s="240" t="s">
        <v>221</v>
      </c>
      <c r="L295" s="240" t="s">
        <v>345</v>
      </c>
      <c r="M295" s="240"/>
      <c r="N295" s="240"/>
      <c r="O295" s="240"/>
      <c r="P295" s="241"/>
      <c r="Q295" s="242"/>
      <c r="R295" s="242"/>
      <c r="S295" s="240" t="s">
        <v>241</v>
      </c>
      <c r="T295" s="240" t="s">
        <v>337</v>
      </c>
      <c r="U295" s="240"/>
      <c r="V295" s="240" t="s">
        <v>358</v>
      </c>
      <c r="W295" s="240" t="s">
        <v>329</v>
      </c>
      <c r="X295" s="240" t="s">
        <v>467</v>
      </c>
      <c r="Y295" s="235" t="s">
        <v>439</v>
      </c>
      <c r="Z295" s="238" t="s">
        <v>439</v>
      </c>
    </row>
    <row r="296" spans="1:26">
      <c r="A296" s="239" t="s">
        <v>399</v>
      </c>
      <c r="B296" s="240" t="s">
        <v>435</v>
      </c>
      <c r="C296" s="240" t="s">
        <v>357</v>
      </c>
      <c r="D296" s="240" t="s">
        <v>465</v>
      </c>
      <c r="E296" s="240" t="s">
        <v>466</v>
      </c>
      <c r="F296" s="240" t="s">
        <v>218</v>
      </c>
      <c r="G296" s="240" t="s">
        <v>324</v>
      </c>
      <c r="H296" s="240" t="s">
        <v>325</v>
      </c>
      <c r="I296" s="240" t="s">
        <v>283</v>
      </c>
      <c r="J296" s="240" t="s">
        <v>326</v>
      </c>
      <c r="K296" s="240" t="s">
        <v>221</v>
      </c>
      <c r="L296" s="240" t="s">
        <v>343</v>
      </c>
      <c r="M296" s="240"/>
      <c r="N296" s="240"/>
      <c r="O296" s="240"/>
      <c r="P296" s="241"/>
      <c r="Q296" s="242"/>
      <c r="R296" s="242"/>
      <c r="S296" s="240" t="s">
        <v>241</v>
      </c>
      <c r="T296" s="240" t="s">
        <v>328</v>
      </c>
      <c r="U296" s="240" t="s">
        <v>128</v>
      </c>
      <c r="V296" s="240" t="s">
        <v>358</v>
      </c>
      <c r="W296" s="240" t="s">
        <v>329</v>
      </c>
      <c r="X296" s="240" t="s">
        <v>467</v>
      </c>
      <c r="Y296" s="235" t="s">
        <v>439</v>
      </c>
      <c r="Z296" s="238" t="s">
        <v>439</v>
      </c>
    </row>
    <row r="297" spans="1:26">
      <c r="A297" s="239" t="s">
        <v>399</v>
      </c>
      <c r="B297" s="240" t="s">
        <v>435</v>
      </c>
      <c r="C297" s="240" t="s">
        <v>357</v>
      </c>
      <c r="D297" s="240" t="s">
        <v>465</v>
      </c>
      <c r="E297" s="240" t="s">
        <v>466</v>
      </c>
      <c r="F297" s="240" t="s">
        <v>218</v>
      </c>
      <c r="G297" s="240" t="s">
        <v>324</v>
      </c>
      <c r="H297" s="240" t="s">
        <v>325</v>
      </c>
      <c r="I297" s="240" t="s">
        <v>283</v>
      </c>
      <c r="J297" s="240" t="s">
        <v>326</v>
      </c>
      <c r="K297" s="240" t="s">
        <v>221</v>
      </c>
      <c r="L297" s="240" t="s">
        <v>59</v>
      </c>
      <c r="M297" s="240"/>
      <c r="N297" s="240"/>
      <c r="O297" s="240" t="s">
        <v>241</v>
      </c>
      <c r="P297" s="241">
        <v>1110</v>
      </c>
      <c r="Q297" s="242">
        <v>1.438E-2</v>
      </c>
      <c r="R297" s="242">
        <v>1.7430000000000001</v>
      </c>
      <c r="S297" s="240"/>
      <c r="T297" s="240" t="s">
        <v>328</v>
      </c>
      <c r="U297" s="240"/>
      <c r="V297" s="240" t="s">
        <v>358</v>
      </c>
      <c r="W297" s="240" t="s">
        <v>329</v>
      </c>
      <c r="X297" s="240" t="s">
        <v>467</v>
      </c>
      <c r="Y297" s="235" t="s">
        <v>439</v>
      </c>
      <c r="Z297" s="238" t="s">
        <v>439</v>
      </c>
    </row>
    <row r="298" spans="1:26">
      <c r="A298" s="239" t="s">
        <v>399</v>
      </c>
      <c r="B298" s="240" t="s">
        <v>435</v>
      </c>
      <c r="C298" s="240" t="s">
        <v>357</v>
      </c>
      <c r="D298" s="240" t="s">
        <v>465</v>
      </c>
      <c r="E298" s="240" t="s">
        <v>466</v>
      </c>
      <c r="F298" s="240" t="s">
        <v>218</v>
      </c>
      <c r="G298" s="240" t="s">
        <v>324</v>
      </c>
      <c r="H298" s="240" t="s">
        <v>325</v>
      </c>
      <c r="I298" s="240" t="s">
        <v>283</v>
      </c>
      <c r="J298" s="240" t="s">
        <v>326</v>
      </c>
      <c r="K298" s="240" t="s">
        <v>221</v>
      </c>
      <c r="L298" s="240" t="s">
        <v>463</v>
      </c>
      <c r="M298" s="240" t="s">
        <v>464</v>
      </c>
      <c r="N298" s="240"/>
      <c r="O298" s="240"/>
      <c r="P298" s="241"/>
      <c r="Q298" s="242"/>
      <c r="R298" s="242"/>
      <c r="S298" s="240" t="s">
        <v>241</v>
      </c>
      <c r="T298" s="240" t="s">
        <v>328</v>
      </c>
      <c r="U298" s="240"/>
      <c r="V298" s="240" t="s">
        <v>358</v>
      </c>
      <c r="W298" s="240" t="s">
        <v>329</v>
      </c>
      <c r="X298" s="240" t="s">
        <v>467</v>
      </c>
      <c r="Y298" s="235" t="s">
        <v>439</v>
      </c>
      <c r="Z298" s="238" t="s">
        <v>439</v>
      </c>
    </row>
    <row r="299" spans="1:26">
      <c r="A299" s="239" t="s">
        <v>399</v>
      </c>
      <c r="B299" s="240" t="s">
        <v>435</v>
      </c>
      <c r="C299" s="240" t="s">
        <v>357</v>
      </c>
      <c r="D299" s="240" t="s">
        <v>465</v>
      </c>
      <c r="E299" s="240" t="s">
        <v>466</v>
      </c>
      <c r="F299" s="240" t="s">
        <v>218</v>
      </c>
      <c r="G299" s="240" t="s">
        <v>324</v>
      </c>
      <c r="H299" s="240" t="s">
        <v>325</v>
      </c>
      <c r="I299" s="240" t="s">
        <v>283</v>
      </c>
      <c r="J299" s="240" t="s">
        <v>326</v>
      </c>
      <c r="K299" s="240" t="s">
        <v>221</v>
      </c>
      <c r="L299" s="240" t="s">
        <v>367</v>
      </c>
      <c r="M299" s="240"/>
      <c r="N299" s="240"/>
      <c r="O299" s="240" t="s">
        <v>250</v>
      </c>
      <c r="P299" s="241">
        <v>555</v>
      </c>
      <c r="Q299" s="242">
        <v>4.836E-2</v>
      </c>
      <c r="R299" s="242">
        <v>5.2190000000000003</v>
      </c>
      <c r="S299" s="240"/>
      <c r="T299" s="240" t="s">
        <v>328</v>
      </c>
      <c r="U299" s="240"/>
      <c r="V299" s="240" t="s">
        <v>358</v>
      </c>
      <c r="W299" s="240" t="s">
        <v>329</v>
      </c>
      <c r="X299" s="240" t="s">
        <v>467</v>
      </c>
      <c r="Y299" s="235" t="s">
        <v>439</v>
      </c>
      <c r="Z299" s="238" t="s">
        <v>439</v>
      </c>
    </row>
    <row r="300" spans="1:26">
      <c r="A300" s="239" t="s">
        <v>399</v>
      </c>
      <c r="B300" s="240" t="s">
        <v>435</v>
      </c>
      <c r="C300" s="240" t="s">
        <v>357</v>
      </c>
      <c r="D300" s="240" t="s">
        <v>465</v>
      </c>
      <c r="E300" s="240" t="s">
        <v>466</v>
      </c>
      <c r="F300" s="240" t="s">
        <v>218</v>
      </c>
      <c r="G300" s="240" t="s">
        <v>324</v>
      </c>
      <c r="H300" s="240" t="s">
        <v>325</v>
      </c>
      <c r="I300" s="240" t="s">
        <v>283</v>
      </c>
      <c r="J300" s="240" t="s">
        <v>326</v>
      </c>
      <c r="K300" s="240" t="s">
        <v>340</v>
      </c>
      <c r="L300" s="240" t="s">
        <v>4</v>
      </c>
      <c r="M300" s="240"/>
      <c r="N300" s="240"/>
      <c r="O300" s="240"/>
      <c r="P300" s="241"/>
      <c r="Q300" s="242"/>
      <c r="R300" s="242"/>
      <c r="S300" s="240" t="s">
        <v>241</v>
      </c>
      <c r="T300" s="240" t="s">
        <v>332</v>
      </c>
      <c r="U300" s="240"/>
      <c r="V300" s="240" t="s">
        <v>358</v>
      </c>
      <c r="W300" s="240" t="s">
        <v>329</v>
      </c>
      <c r="X300" s="240" t="s">
        <v>467</v>
      </c>
      <c r="Y300" s="235" t="s">
        <v>439</v>
      </c>
      <c r="Z300" s="238" t="s">
        <v>439</v>
      </c>
    </row>
    <row r="301" spans="1:26">
      <c r="A301" s="239" t="s">
        <v>399</v>
      </c>
      <c r="B301" s="240" t="s">
        <v>435</v>
      </c>
      <c r="C301" s="240" t="s">
        <v>357</v>
      </c>
      <c r="D301" s="240" t="s">
        <v>465</v>
      </c>
      <c r="E301" s="240" t="s">
        <v>466</v>
      </c>
      <c r="F301" s="240" t="s">
        <v>218</v>
      </c>
      <c r="G301" s="240" t="s">
        <v>324</v>
      </c>
      <c r="H301" s="240" t="s">
        <v>325</v>
      </c>
      <c r="I301" s="240" t="s">
        <v>283</v>
      </c>
      <c r="J301" s="240" t="s">
        <v>326</v>
      </c>
      <c r="K301" s="240" t="s">
        <v>222</v>
      </c>
      <c r="L301" s="240" t="s">
        <v>8</v>
      </c>
      <c r="M301" s="240"/>
      <c r="N301" s="240"/>
      <c r="O301" s="240" t="s">
        <v>250</v>
      </c>
      <c r="P301" s="241">
        <v>3330</v>
      </c>
      <c r="Q301" s="242">
        <v>2.4809999999999999E-2</v>
      </c>
      <c r="R301" s="242">
        <v>3.1110000000000002</v>
      </c>
      <c r="S301" s="240"/>
      <c r="T301" s="240" t="s">
        <v>337</v>
      </c>
      <c r="U301" s="240"/>
      <c r="V301" s="240" t="s">
        <v>358</v>
      </c>
      <c r="W301" s="240" t="s">
        <v>329</v>
      </c>
      <c r="X301" s="240" t="s">
        <v>467</v>
      </c>
      <c r="Y301" s="235" t="s">
        <v>439</v>
      </c>
      <c r="Z301" s="238" t="s">
        <v>439</v>
      </c>
    </row>
    <row r="302" spans="1:26">
      <c r="A302" s="239" t="s">
        <v>399</v>
      </c>
      <c r="B302" s="240" t="s">
        <v>435</v>
      </c>
      <c r="C302" s="240" t="s">
        <v>357</v>
      </c>
      <c r="D302" s="240" t="s">
        <v>465</v>
      </c>
      <c r="E302" s="240" t="s">
        <v>466</v>
      </c>
      <c r="F302" s="240" t="s">
        <v>218</v>
      </c>
      <c r="G302" s="240" t="s">
        <v>324</v>
      </c>
      <c r="H302" s="240" t="s">
        <v>325</v>
      </c>
      <c r="I302" s="240" t="s">
        <v>283</v>
      </c>
      <c r="J302" s="240" t="s">
        <v>326</v>
      </c>
      <c r="K302" s="240" t="s">
        <v>338</v>
      </c>
      <c r="L302" s="240" t="s">
        <v>360</v>
      </c>
      <c r="M302" s="240"/>
      <c r="N302" s="240"/>
      <c r="O302" s="240" t="s">
        <v>273</v>
      </c>
      <c r="P302" s="241">
        <v>1229346</v>
      </c>
      <c r="Q302" s="242">
        <v>4.1169999999999998E-2</v>
      </c>
      <c r="R302" s="242">
        <v>7.1790000000000003</v>
      </c>
      <c r="S302" s="240"/>
      <c r="T302" s="240" t="s">
        <v>328</v>
      </c>
      <c r="U302" s="240"/>
      <c r="V302" s="240" t="s">
        <v>358</v>
      </c>
      <c r="W302" s="240" t="s">
        <v>329</v>
      </c>
      <c r="X302" s="240" t="s">
        <v>467</v>
      </c>
      <c r="Y302" s="235" t="s">
        <v>439</v>
      </c>
      <c r="Z302" s="238" t="s">
        <v>439</v>
      </c>
    </row>
    <row r="303" spans="1:26">
      <c r="A303" s="239" t="s">
        <v>399</v>
      </c>
      <c r="B303" s="240" t="s">
        <v>435</v>
      </c>
      <c r="C303" s="240" t="s">
        <v>357</v>
      </c>
      <c r="D303" s="240" t="s">
        <v>465</v>
      </c>
      <c r="E303" s="240" t="s">
        <v>466</v>
      </c>
      <c r="F303" s="240" t="s">
        <v>218</v>
      </c>
      <c r="G303" s="240" t="s">
        <v>324</v>
      </c>
      <c r="H303" s="240" t="s">
        <v>325</v>
      </c>
      <c r="I303" s="240" t="s">
        <v>283</v>
      </c>
      <c r="J303" s="240" t="s">
        <v>326</v>
      </c>
      <c r="K303" s="240" t="s">
        <v>338</v>
      </c>
      <c r="L303" s="240" t="s">
        <v>360</v>
      </c>
      <c r="M303" s="240"/>
      <c r="N303" s="240"/>
      <c r="O303" s="240" t="s">
        <v>288</v>
      </c>
      <c r="P303" s="241">
        <v>158382</v>
      </c>
      <c r="Q303" s="242">
        <v>5.0900000000000001E-2</v>
      </c>
      <c r="R303" s="242">
        <v>7.7320000000000002</v>
      </c>
      <c r="S303" s="240"/>
      <c r="T303" s="240" t="s">
        <v>328</v>
      </c>
      <c r="U303" s="240"/>
      <c r="V303" s="240" t="s">
        <v>358</v>
      </c>
      <c r="W303" s="240" t="s">
        <v>329</v>
      </c>
      <c r="X303" s="240" t="s">
        <v>467</v>
      </c>
      <c r="Y303" s="235" t="s">
        <v>439</v>
      </c>
      <c r="Z303" s="238" t="s">
        <v>439</v>
      </c>
    </row>
    <row r="304" spans="1:26">
      <c r="A304" s="239" t="s">
        <v>399</v>
      </c>
      <c r="B304" s="240" t="s">
        <v>435</v>
      </c>
      <c r="C304" s="240" t="s">
        <v>357</v>
      </c>
      <c r="D304" s="240" t="s">
        <v>465</v>
      </c>
      <c r="E304" s="240" t="s">
        <v>466</v>
      </c>
      <c r="F304" s="240" t="s">
        <v>218</v>
      </c>
      <c r="G304" s="240" t="s">
        <v>324</v>
      </c>
      <c r="H304" s="240" t="s">
        <v>325</v>
      </c>
      <c r="I304" s="240" t="s">
        <v>283</v>
      </c>
      <c r="J304" s="240" t="s">
        <v>326</v>
      </c>
      <c r="K304" s="240"/>
      <c r="L304" s="240" t="s">
        <v>223</v>
      </c>
      <c r="M304" s="240"/>
      <c r="N304" s="240"/>
      <c r="O304" s="240" t="s">
        <v>272</v>
      </c>
      <c r="P304" s="241">
        <v>2775</v>
      </c>
      <c r="Q304" s="242">
        <v>1.162E-2</v>
      </c>
      <c r="R304" s="242">
        <v>1.5089999999999999</v>
      </c>
      <c r="S304" s="240"/>
      <c r="T304" s="240" t="s">
        <v>332</v>
      </c>
      <c r="U304" s="240"/>
      <c r="V304" s="240" t="s">
        <v>358</v>
      </c>
      <c r="W304" s="240" t="s">
        <v>329</v>
      </c>
      <c r="X304" s="240" t="s">
        <v>467</v>
      </c>
      <c r="Y304" s="235" t="s">
        <v>439</v>
      </c>
      <c r="Z304" s="238" t="s">
        <v>439</v>
      </c>
    </row>
    <row r="305" spans="1:26">
      <c r="A305" s="239" t="s">
        <v>399</v>
      </c>
      <c r="B305" s="240" t="s">
        <v>435</v>
      </c>
      <c r="C305" s="240" t="s">
        <v>357</v>
      </c>
      <c r="D305" s="240" t="s">
        <v>465</v>
      </c>
      <c r="E305" s="240" t="s">
        <v>466</v>
      </c>
      <c r="F305" s="240" t="s">
        <v>218</v>
      </c>
      <c r="G305" s="240" t="s">
        <v>324</v>
      </c>
      <c r="H305" s="240" t="s">
        <v>325</v>
      </c>
      <c r="I305" s="240" t="s">
        <v>283</v>
      </c>
      <c r="J305" s="240" t="s">
        <v>326</v>
      </c>
      <c r="K305" s="240"/>
      <c r="L305" s="240" t="s">
        <v>359</v>
      </c>
      <c r="M305" s="240"/>
      <c r="N305" s="240"/>
      <c r="O305" s="240" t="s">
        <v>336</v>
      </c>
      <c r="P305" s="241">
        <v>467604</v>
      </c>
      <c r="Q305" s="242">
        <v>8.4540000000000004E-2</v>
      </c>
      <c r="R305" s="242">
        <v>13.3</v>
      </c>
      <c r="S305" s="240"/>
      <c r="T305" s="240" t="s">
        <v>332</v>
      </c>
      <c r="U305" s="240"/>
      <c r="V305" s="240" t="s">
        <v>358</v>
      </c>
      <c r="W305" s="240" t="s">
        <v>329</v>
      </c>
      <c r="X305" s="240" t="s">
        <v>467</v>
      </c>
      <c r="Y305" s="235" t="s">
        <v>439</v>
      </c>
      <c r="Z305" s="238" t="s">
        <v>439</v>
      </c>
    </row>
    <row r="306" spans="1:26">
      <c r="A306" s="239" t="s">
        <v>399</v>
      </c>
      <c r="B306" s="240" t="s">
        <v>435</v>
      </c>
      <c r="C306" s="240" t="s">
        <v>357</v>
      </c>
      <c r="D306" s="240" t="s">
        <v>469</v>
      </c>
      <c r="E306" s="240" t="s">
        <v>470</v>
      </c>
      <c r="F306" s="240" t="s">
        <v>218</v>
      </c>
      <c r="G306" s="240" t="s">
        <v>324</v>
      </c>
      <c r="H306" s="240" t="s">
        <v>325</v>
      </c>
      <c r="I306" s="240" t="s">
        <v>283</v>
      </c>
      <c r="J306" s="240" t="s">
        <v>326</v>
      </c>
      <c r="K306" s="240" t="s">
        <v>327</v>
      </c>
      <c r="L306" s="240" t="s">
        <v>401</v>
      </c>
      <c r="M306" s="240"/>
      <c r="N306" s="240"/>
      <c r="O306" s="240" t="s">
        <v>273</v>
      </c>
      <c r="P306" s="241">
        <v>185</v>
      </c>
      <c r="Q306" s="242">
        <v>3.79E-3</v>
      </c>
      <c r="R306" s="242">
        <v>0.16719999999999999</v>
      </c>
      <c r="S306" s="240"/>
      <c r="T306" s="240" t="s">
        <v>328</v>
      </c>
      <c r="U306" s="240"/>
      <c r="V306" s="240" t="s">
        <v>358</v>
      </c>
      <c r="W306" s="240" t="s">
        <v>329</v>
      </c>
      <c r="X306" s="240" t="s">
        <v>471</v>
      </c>
      <c r="Y306" s="235" t="s">
        <v>439</v>
      </c>
      <c r="Z306" s="238" t="s">
        <v>439</v>
      </c>
    </row>
    <row r="307" spans="1:26">
      <c r="A307" s="239" t="s">
        <v>399</v>
      </c>
      <c r="B307" s="240" t="s">
        <v>435</v>
      </c>
      <c r="C307" s="240" t="s">
        <v>357</v>
      </c>
      <c r="D307" s="240" t="s">
        <v>469</v>
      </c>
      <c r="E307" s="240" t="s">
        <v>470</v>
      </c>
      <c r="F307" s="240" t="s">
        <v>218</v>
      </c>
      <c r="G307" s="240" t="s">
        <v>324</v>
      </c>
      <c r="H307" s="240" t="s">
        <v>325</v>
      </c>
      <c r="I307" s="240" t="s">
        <v>283</v>
      </c>
      <c r="J307" s="240" t="s">
        <v>326</v>
      </c>
      <c r="K307" s="240" t="s">
        <v>327</v>
      </c>
      <c r="L307" s="240" t="s">
        <v>459</v>
      </c>
      <c r="M307" s="240"/>
      <c r="N307" s="240"/>
      <c r="O307" s="240"/>
      <c r="P307" s="241"/>
      <c r="Q307" s="242"/>
      <c r="R307" s="242"/>
      <c r="S307" s="240" t="s">
        <v>241</v>
      </c>
      <c r="T307" s="240" t="s">
        <v>328</v>
      </c>
      <c r="U307" s="240"/>
      <c r="V307" s="240" t="s">
        <v>358</v>
      </c>
      <c r="W307" s="240" t="s">
        <v>329</v>
      </c>
      <c r="X307" s="240" t="s">
        <v>471</v>
      </c>
      <c r="Y307" s="235" t="s">
        <v>439</v>
      </c>
      <c r="Z307" s="238" t="s">
        <v>439</v>
      </c>
    </row>
    <row r="308" spans="1:26">
      <c r="A308" s="239" t="s">
        <v>399</v>
      </c>
      <c r="B308" s="240" t="s">
        <v>435</v>
      </c>
      <c r="C308" s="240" t="s">
        <v>357</v>
      </c>
      <c r="D308" s="240" t="s">
        <v>469</v>
      </c>
      <c r="E308" s="240" t="s">
        <v>470</v>
      </c>
      <c r="F308" s="240" t="s">
        <v>218</v>
      </c>
      <c r="G308" s="240" t="s">
        <v>324</v>
      </c>
      <c r="H308" s="240" t="s">
        <v>325</v>
      </c>
      <c r="I308" s="240" t="s">
        <v>283</v>
      </c>
      <c r="J308" s="240" t="s">
        <v>326</v>
      </c>
      <c r="K308" s="240" t="s">
        <v>327</v>
      </c>
      <c r="L308" s="240" t="s">
        <v>330</v>
      </c>
      <c r="M308" s="240"/>
      <c r="N308" s="240"/>
      <c r="O308" s="240" t="s">
        <v>272</v>
      </c>
      <c r="P308" s="241">
        <v>555</v>
      </c>
      <c r="Q308" s="242">
        <v>2.0660000000000001E-3</v>
      </c>
      <c r="R308" s="242">
        <v>0.1258</v>
      </c>
      <c r="S308" s="240"/>
      <c r="T308" s="240" t="s">
        <v>328</v>
      </c>
      <c r="U308" s="240"/>
      <c r="V308" s="240" t="s">
        <v>358</v>
      </c>
      <c r="W308" s="240" t="s">
        <v>329</v>
      </c>
      <c r="X308" s="240" t="s">
        <v>471</v>
      </c>
      <c r="Y308" s="235" t="s">
        <v>439</v>
      </c>
      <c r="Z308" s="238" t="s">
        <v>439</v>
      </c>
    </row>
    <row r="309" spans="1:26">
      <c r="A309" s="239" t="s">
        <v>399</v>
      </c>
      <c r="B309" s="240" t="s">
        <v>435</v>
      </c>
      <c r="C309" s="240" t="s">
        <v>357</v>
      </c>
      <c r="D309" s="240" t="s">
        <v>469</v>
      </c>
      <c r="E309" s="240" t="s">
        <v>470</v>
      </c>
      <c r="F309" s="240" t="s">
        <v>218</v>
      </c>
      <c r="G309" s="240" t="s">
        <v>324</v>
      </c>
      <c r="H309" s="240" t="s">
        <v>325</v>
      </c>
      <c r="I309" s="240" t="s">
        <v>283</v>
      </c>
      <c r="J309" s="240" t="s">
        <v>326</v>
      </c>
      <c r="K309" s="240" t="s">
        <v>327</v>
      </c>
      <c r="L309" s="240" t="s">
        <v>472</v>
      </c>
      <c r="M309" s="240"/>
      <c r="N309" s="240"/>
      <c r="O309" s="240" t="s">
        <v>241</v>
      </c>
      <c r="P309" s="241">
        <v>555</v>
      </c>
      <c r="Q309" s="242">
        <v>6.1479999999999998E-4</v>
      </c>
      <c r="R309" s="242">
        <v>4.7070000000000001E-2</v>
      </c>
      <c r="S309" s="240"/>
      <c r="T309" s="240" t="s">
        <v>328</v>
      </c>
      <c r="U309" s="240"/>
      <c r="V309" s="240" t="s">
        <v>358</v>
      </c>
      <c r="W309" s="240" t="s">
        <v>329</v>
      </c>
      <c r="X309" s="240" t="s">
        <v>471</v>
      </c>
      <c r="Y309" s="235" t="s">
        <v>439</v>
      </c>
      <c r="Z309" s="238" t="s">
        <v>439</v>
      </c>
    </row>
    <row r="310" spans="1:26">
      <c r="A310" s="239" t="s">
        <v>399</v>
      </c>
      <c r="B310" s="240" t="s">
        <v>435</v>
      </c>
      <c r="C310" s="240" t="s">
        <v>357</v>
      </c>
      <c r="D310" s="240" t="s">
        <v>469</v>
      </c>
      <c r="E310" s="240" t="s">
        <v>470</v>
      </c>
      <c r="F310" s="240" t="s">
        <v>218</v>
      </c>
      <c r="G310" s="240" t="s">
        <v>324</v>
      </c>
      <c r="H310" s="240" t="s">
        <v>325</v>
      </c>
      <c r="I310" s="240" t="s">
        <v>283</v>
      </c>
      <c r="J310" s="240" t="s">
        <v>326</v>
      </c>
      <c r="K310" s="240" t="s">
        <v>327</v>
      </c>
      <c r="L310" s="240" t="s">
        <v>227</v>
      </c>
      <c r="M310" s="240"/>
      <c r="N310" s="240"/>
      <c r="O310" s="240"/>
      <c r="P310" s="241"/>
      <c r="Q310" s="242"/>
      <c r="R310" s="242"/>
      <c r="S310" s="240" t="s">
        <v>241</v>
      </c>
      <c r="T310" s="240" t="s">
        <v>328</v>
      </c>
      <c r="U310" s="240"/>
      <c r="V310" s="240" t="s">
        <v>358</v>
      </c>
      <c r="W310" s="240" t="s">
        <v>329</v>
      </c>
      <c r="X310" s="240" t="s">
        <v>471</v>
      </c>
      <c r="Y310" s="235" t="s">
        <v>439</v>
      </c>
      <c r="Z310" s="238" t="s">
        <v>439</v>
      </c>
    </row>
    <row r="311" spans="1:26">
      <c r="A311" s="239" t="s">
        <v>399</v>
      </c>
      <c r="B311" s="240" t="s">
        <v>435</v>
      </c>
      <c r="C311" s="240" t="s">
        <v>357</v>
      </c>
      <c r="D311" s="240" t="s">
        <v>469</v>
      </c>
      <c r="E311" s="240" t="s">
        <v>470</v>
      </c>
      <c r="F311" s="240" t="s">
        <v>218</v>
      </c>
      <c r="G311" s="240" t="s">
        <v>324</v>
      </c>
      <c r="H311" s="240" t="s">
        <v>325</v>
      </c>
      <c r="I311" s="240" t="s">
        <v>283</v>
      </c>
      <c r="J311" s="240" t="s">
        <v>326</v>
      </c>
      <c r="K311" s="240" t="s">
        <v>327</v>
      </c>
      <c r="L311" s="240" t="s">
        <v>473</v>
      </c>
      <c r="M311" s="240"/>
      <c r="N311" s="240"/>
      <c r="O311" s="240" t="s">
        <v>272</v>
      </c>
      <c r="P311" s="241">
        <v>925</v>
      </c>
      <c r="Q311" s="242">
        <v>1.0450000000000001E-4</v>
      </c>
      <c r="R311" s="242">
        <v>1.2319999999999999E-2</v>
      </c>
      <c r="S311" s="240"/>
      <c r="T311" s="240" t="s">
        <v>328</v>
      </c>
      <c r="U311" s="240"/>
      <c r="V311" s="240" t="s">
        <v>358</v>
      </c>
      <c r="W311" s="240" t="s">
        <v>329</v>
      </c>
      <c r="X311" s="240" t="s">
        <v>471</v>
      </c>
      <c r="Y311" s="235" t="s">
        <v>439</v>
      </c>
      <c r="Z311" s="238" t="s">
        <v>439</v>
      </c>
    </row>
    <row r="312" spans="1:26">
      <c r="A312" s="239" t="s">
        <v>399</v>
      </c>
      <c r="B312" s="240" t="s">
        <v>435</v>
      </c>
      <c r="C312" s="240" t="s">
        <v>357</v>
      </c>
      <c r="D312" s="240" t="s">
        <v>469</v>
      </c>
      <c r="E312" s="240" t="s">
        <v>470</v>
      </c>
      <c r="F312" s="240" t="s">
        <v>218</v>
      </c>
      <c r="G312" s="240" t="s">
        <v>324</v>
      </c>
      <c r="H312" s="240" t="s">
        <v>325</v>
      </c>
      <c r="I312" s="240" t="s">
        <v>283</v>
      </c>
      <c r="J312" s="240" t="s">
        <v>326</v>
      </c>
      <c r="K312" s="240" t="s">
        <v>327</v>
      </c>
      <c r="L312" s="240" t="s">
        <v>263</v>
      </c>
      <c r="M312" s="240"/>
      <c r="N312" s="240"/>
      <c r="O312" s="240"/>
      <c r="P312" s="241"/>
      <c r="Q312" s="242"/>
      <c r="R312" s="242"/>
      <c r="S312" s="240" t="s">
        <v>241</v>
      </c>
      <c r="T312" s="240" t="s">
        <v>328</v>
      </c>
      <c r="U312" s="240"/>
      <c r="V312" s="240" t="s">
        <v>358</v>
      </c>
      <c r="W312" s="240" t="s">
        <v>329</v>
      </c>
      <c r="X312" s="240" t="s">
        <v>471</v>
      </c>
      <c r="Y312" s="235" t="s">
        <v>439</v>
      </c>
      <c r="Z312" s="238" t="s">
        <v>439</v>
      </c>
    </row>
    <row r="313" spans="1:26">
      <c r="A313" s="239" t="s">
        <v>399</v>
      </c>
      <c r="B313" s="240" t="s">
        <v>435</v>
      </c>
      <c r="C313" s="240" t="s">
        <v>357</v>
      </c>
      <c r="D313" s="240" t="s">
        <v>469</v>
      </c>
      <c r="E313" s="240" t="s">
        <v>470</v>
      </c>
      <c r="F313" s="240" t="s">
        <v>218</v>
      </c>
      <c r="G313" s="240" t="s">
        <v>324</v>
      </c>
      <c r="H313" s="240" t="s">
        <v>325</v>
      </c>
      <c r="I313" s="240" t="s">
        <v>283</v>
      </c>
      <c r="J313" s="240" t="s">
        <v>326</v>
      </c>
      <c r="K313" s="240" t="s">
        <v>327</v>
      </c>
      <c r="L313" s="240" t="s">
        <v>481</v>
      </c>
      <c r="M313" s="240"/>
      <c r="N313" s="240"/>
      <c r="O313" s="240"/>
      <c r="P313" s="241"/>
      <c r="Q313" s="242"/>
      <c r="R313" s="242"/>
      <c r="S313" s="240" t="s">
        <v>241</v>
      </c>
      <c r="T313" s="240" t="s">
        <v>328</v>
      </c>
      <c r="U313" s="240"/>
      <c r="V313" s="240" t="s">
        <v>358</v>
      </c>
      <c r="W313" s="240" t="s">
        <v>329</v>
      </c>
      <c r="X313" s="240" t="s">
        <v>471</v>
      </c>
      <c r="Y313" s="235" t="s">
        <v>439</v>
      </c>
      <c r="Z313" s="238" t="s">
        <v>439</v>
      </c>
    </row>
    <row r="314" spans="1:26">
      <c r="A314" s="239" t="s">
        <v>399</v>
      </c>
      <c r="B314" s="240" t="s">
        <v>435</v>
      </c>
      <c r="C314" s="240" t="s">
        <v>357</v>
      </c>
      <c r="D314" s="240" t="s">
        <v>469</v>
      </c>
      <c r="E314" s="240" t="s">
        <v>470</v>
      </c>
      <c r="F314" s="240" t="s">
        <v>218</v>
      </c>
      <c r="G314" s="240" t="s">
        <v>324</v>
      </c>
      <c r="H314" s="240" t="s">
        <v>325</v>
      </c>
      <c r="I314" s="240" t="s">
        <v>283</v>
      </c>
      <c r="J314" s="240" t="s">
        <v>326</v>
      </c>
      <c r="K314" s="240" t="s">
        <v>219</v>
      </c>
      <c r="L314" s="240" t="s">
        <v>274</v>
      </c>
      <c r="M314" s="240" t="s">
        <v>220</v>
      </c>
      <c r="N314" s="240"/>
      <c r="O314" s="240" t="s">
        <v>272</v>
      </c>
      <c r="P314" s="241">
        <v>45252</v>
      </c>
      <c r="Q314" s="242">
        <v>5.6429999999999996E-3</v>
      </c>
      <c r="R314" s="242">
        <v>0.90780000000000005</v>
      </c>
      <c r="S314" s="240"/>
      <c r="T314" s="240" t="s">
        <v>328</v>
      </c>
      <c r="U314" s="240"/>
      <c r="V314" s="240" t="s">
        <v>358</v>
      </c>
      <c r="W314" s="240" t="s">
        <v>329</v>
      </c>
      <c r="X314" s="240" t="s">
        <v>471</v>
      </c>
      <c r="Y314" s="235" t="s">
        <v>439</v>
      </c>
      <c r="Z314" s="238" t="s">
        <v>439</v>
      </c>
    </row>
    <row r="315" spans="1:26">
      <c r="A315" s="239" t="s">
        <v>399</v>
      </c>
      <c r="B315" s="240" t="s">
        <v>435</v>
      </c>
      <c r="C315" s="240" t="s">
        <v>357</v>
      </c>
      <c r="D315" s="240" t="s">
        <v>469</v>
      </c>
      <c r="E315" s="240" t="s">
        <v>470</v>
      </c>
      <c r="F315" s="240" t="s">
        <v>218</v>
      </c>
      <c r="G315" s="240" t="s">
        <v>324</v>
      </c>
      <c r="H315" s="240" t="s">
        <v>325</v>
      </c>
      <c r="I315" s="240" t="s">
        <v>283</v>
      </c>
      <c r="J315" s="240" t="s">
        <v>326</v>
      </c>
      <c r="K315" s="240" t="s">
        <v>333</v>
      </c>
      <c r="L315" s="240" t="s">
        <v>224</v>
      </c>
      <c r="M315" s="240" t="s">
        <v>220</v>
      </c>
      <c r="N315" s="240"/>
      <c r="O315" s="240" t="s">
        <v>250</v>
      </c>
      <c r="P315" s="241">
        <v>28290</v>
      </c>
      <c r="Q315" s="242">
        <v>1.9990000000000001E-2</v>
      </c>
      <c r="R315" s="242">
        <v>3.4340000000000002</v>
      </c>
      <c r="S315" s="240"/>
      <c r="T315" s="240" t="s">
        <v>328</v>
      </c>
      <c r="U315" s="240"/>
      <c r="V315" s="240" t="s">
        <v>358</v>
      </c>
      <c r="W315" s="240" t="s">
        <v>329</v>
      </c>
      <c r="X315" s="240" t="s">
        <v>471</v>
      </c>
      <c r="Y315" s="235" t="s">
        <v>439</v>
      </c>
      <c r="Z315" s="238" t="s">
        <v>439</v>
      </c>
    </row>
    <row r="316" spans="1:26">
      <c r="A316" s="239" t="s">
        <v>399</v>
      </c>
      <c r="B316" s="240" t="s">
        <v>435</v>
      </c>
      <c r="C316" s="240" t="s">
        <v>357</v>
      </c>
      <c r="D316" s="240" t="s">
        <v>469</v>
      </c>
      <c r="E316" s="240" t="s">
        <v>470</v>
      </c>
      <c r="F316" s="240" t="s">
        <v>218</v>
      </c>
      <c r="G316" s="240" t="s">
        <v>324</v>
      </c>
      <c r="H316" s="240" t="s">
        <v>325</v>
      </c>
      <c r="I316" s="240" t="s">
        <v>283</v>
      </c>
      <c r="J316" s="240" t="s">
        <v>326</v>
      </c>
      <c r="K316" s="240" t="s">
        <v>333</v>
      </c>
      <c r="L316" s="240" t="s">
        <v>226</v>
      </c>
      <c r="M316" s="240"/>
      <c r="N316" s="240"/>
      <c r="O316" s="240"/>
      <c r="P316" s="241"/>
      <c r="Q316" s="242"/>
      <c r="R316" s="242"/>
      <c r="S316" s="240" t="s">
        <v>241</v>
      </c>
      <c r="T316" s="240" t="s">
        <v>328</v>
      </c>
      <c r="U316" s="240" t="s">
        <v>128</v>
      </c>
      <c r="V316" s="240" t="s">
        <v>358</v>
      </c>
      <c r="W316" s="240" t="s">
        <v>329</v>
      </c>
      <c r="X316" s="240" t="s">
        <v>471</v>
      </c>
      <c r="Y316" s="235" t="s">
        <v>439</v>
      </c>
      <c r="Z316" s="238" t="s">
        <v>439</v>
      </c>
    </row>
    <row r="317" spans="1:26">
      <c r="A317" s="239" t="s">
        <v>399</v>
      </c>
      <c r="B317" s="240" t="s">
        <v>435</v>
      </c>
      <c r="C317" s="240" t="s">
        <v>357</v>
      </c>
      <c r="D317" s="240" t="s">
        <v>469</v>
      </c>
      <c r="E317" s="240" t="s">
        <v>470</v>
      </c>
      <c r="F317" s="240" t="s">
        <v>218</v>
      </c>
      <c r="G317" s="240" t="s">
        <v>324</v>
      </c>
      <c r="H317" s="240" t="s">
        <v>325</v>
      </c>
      <c r="I317" s="240" t="s">
        <v>283</v>
      </c>
      <c r="J317" s="240" t="s">
        <v>326</v>
      </c>
      <c r="K317" s="240" t="s">
        <v>221</v>
      </c>
      <c r="L317" s="240" t="s">
        <v>242</v>
      </c>
      <c r="M317" s="240"/>
      <c r="N317" s="240"/>
      <c r="O317" s="240"/>
      <c r="P317" s="241"/>
      <c r="Q317" s="242"/>
      <c r="R317" s="242"/>
      <c r="S317" s="240" t="s">
        <v>241</v>
      </c>
      <c r="T317" s="240" t="s">
        <v>337</v>
      </c>
      <c r="U317" s="240" t="s">
        <v>128</v>
      </c>
      <c r="V317" s="240" t="s">
        <v>358</v>
      </c>
      <c r="W317" s="240" t="s">
        <v>329</v>
      </c>
      <c r="X317" s="240" t="s">
        <v>471</v>
      </c>
      <c r="Y317" s="235" t="s">
        <v>439</v>
      </c>
      <c r="Z317" s="238" t="s">
        <v>439</v>
      </c>
    </row>
    <row r="318" spans="1:26">
      <c r="A318" s="239" t="s">
        <v>399</v>
      </c>
      <c r="B318" s="240" t="s">
        <v>435</v>
      </c>
      <c r="C318" s="240" t="s">
        <v>357</v>
      </c>
      <c r="D318" s="240" t="s">
        <v>469</v>
      </c>
      <c r="E318" s="240" t="s">
        <v>470</v>
      </c>
      <c r="F318" s="240" t="s">
        <v>218</v>
      </c>
      <c r="G318" s="240" t="s">
        <v>324</v>
      </c>
      <c r="H318" s="240" t="s">
        <v>325</v>
      </c>
      <c r="I318" s="240" t="s">
        <v>283</v>
      </c>
      <c r="J318" s="240" t="s">
        <v>326</v>
      </c>
      <c r="K318" s="240" t="s">
        <v>221</v>
      </c>
      <c r="L318" s="240" t="s">
        <v>474</v>
      </c>
      <c r="M318" s="240"/>
      <c r="N318" s="240"/>
      <c r="O318" s="240"/>
      <c r="P318" s="241"/>
      <c r="Q318" s="242"/>
      <c r="R318" s="242"/>
      <c r="S318" s="240" t="s">
        <v>241</v>
      </c>
      <c r="T318" s="240" t="s">
        <v>328</v>
      </c>
      <c r="U318" s="240"/>
      <c r="V318" s="240" t="s">
        <v>358</v>
      </c>
      <c r="W318" s="240" t="s">
        <v>329</v>
      </c>
      <c r="X318" s="240" t="s">
        <v>471</v>
      </c>
      <c r="Y318" s="235" t="s">
        <v>439</v>
      </c>
      <c r="Z318" s="238" t="s">
        <v>439</v>
      </c>
    </row>
    <row r="319" spans="1:26">
      <c r="A319" s="239" t="s">
        <v>399</v>
      </c>
      <c r="B319" s="240" t="s">
        <v>435</v>
      </c>
      <c r="C319" s="240" t="s">
        <v>357</v>
      </c>
      <c r="D319" s="240" t="s">
        <v>469</v>
      </c>
      <c r="E319" s="240" t="s">
        <v>470</v>
      </c>
      <c r="F319" s="240" t="s">
        <v>218</v>
      </c>
      <c r="G319" s="240" t="s">
        <v>324</v>
      </c>
      <c r="H319" s="240" t="s">
        <v>325</v>
      </c>
      <c r="I319" s="240" t="s">
        <v>283</v>
      </c>
      <c r="J319" s="240" t="s">
        <v>326</v>
      </c>
      <c r="K319" s="240" t="s">
        <v>221</v>
      </c>
      <c r="L319" s="240" t="s">
        <v>334</v>
      </c>
      <c r="M319" s="240"/>
      <c r="N319" s="240"/>
      <c r="O319" s="240" t="s">
        <v>335</v>
      </c>
      <c r="P319" s="241">
        <v>740</v>
      </c>
      <c r="Q319" s="242">
        <v>1.712E-3</v>
      </c>
      <c r="R319" s="242">
        <v>0.2306</v>
      </c>
      <c r="S319" s="240"/>
      <c r="T319" s="240" t="s">
        <v>332</v>
      </c>
      <c r="U319" s="240"/>
      <c r="V319" s="240" t="s">
        <v>358</v>
      </c>
      <c r="W319" s="240" t="s">
        <v>329</v>
      </c>
      <c r="X319" s="240" t="s">
        <v>471</v>
      </c>
      <c r="Y319" s="235" t="s">
        <v>439</v>
      </c>
      <c r="Z319" s="238" t="s">
        <v>439</v>
      </c>
    </row>
    <row r="320" spans="1:26">
      <c r="A320" s="239" t="s">
        <v>399</v>
      </c>
      <c r="B320" s="240" t="s">
        <v>435</v>
      </c>
      <c r="C320" s="240" t="s">
        <v>357</v>
      </c>
      <c r="D320" s="240" t="s">
        <v>469</v>
      </c>
      <c r="E320" s="240" t="s">
        <v>470</v>
      </c>
      <c r="F320" s="240" t="s">
        <v>218</v>
      </c>
      <c r="G320" s="240" t="s">
        <v>324</v>
      </c>
      <c r="H320" s="240" t="s">
        <v>325</v>
      </c>
      <c r="I320" s="240" t="s">
        <v>283</v>
      </c>
      <c r="J320" s="240" t="s">
        <v>326</v>
      </c>
      <c r="K320" s="240" t="s">
        <v>221</v>
      </c>
      <c r="L320" s="240" t="s">
        <v>58</v>
      </c>
      <c r="M320" s="240"/>
      <c r="N320" s="240"/>
      <c r="O320" s="240" t="s">
        <v>241</v>
      </c>
      <c r="P320" s="241">
        <v>185</v>
      </c>
      <c r="Q320" s="242">
        <v>2.3169999999999999E-4</v>
      </c>
      <c r="R320" s="242">
        <v>3.2390000000000002E-2</v>
      </c>
      <c r="S320" s="240"/>
      <c r="T320" s="240" t="s">
        <v>332</v>
      </c>
      <c r="U320" s="240"/>
      <c r="V320" s="240" t="s">
        <v>358</v>
      </c>
      <c r="W320" s="240" t="s">
        <v>329</v>
      </c>
      <c r="X320" s="240" t="s">
        <v>471</v>
      </c>
      <c r="Y320" s="235" t="s">
        <v>439</v>
      </c>
      <c r="Z320" s="238" t="s">
        <v>439</v>
      </c>
    </row>
    <row r="321" spans="1:26">
      <c r="A321" s="239" t="s">
        <v>399</v>
      </c>
      <c r="B321" s="240" t="s">
        <v>435</v>
      </c>
      <c r="C321" s="240" t="s">
        <v>357</v>
      </c>
      <c r="D321" s="240" t="s">
        <v>469</v>
      </c>
      <c r="E321" s="240" t="s">
        <v>470</v>
      </c>
      <c r="F321" s="240" t="s">
        <v>218</v>
      </c>
      <c r="G321" s="240" t="s">
        <v>324</v>
      </c>
      <c r="H321" s="240" t="s">
        <v>325</v>
      </c>
      <c r="I321" s="240" t="s">
        <v>283</v>
      </c>
      <c r="J321" s="240" t="s">
        <v>326</v>
      </c>
      <c r="K321" s="240" t="s">
        <v>221</v>
      </c>
      <c r="L321" s="240" t="s">
        <v>343</v>
      </c>
      <c r="M321" s="240"/>
      <c r="N321" s="240"/>
      <c r="O321" s="240"/>
      <c r="P321" s="241"/>
      <c r="Q321" s="242"/>
      <c r="R321" s="242"/>
      <c r="S321" s="240" t="s">
        <v>241</v>
      </c>
      <c r="T321" s="240" t="s">
        <v>328</v>
      </c>
      <c r="U321" s="240" t="s">
        <v>128</v>
      </c>
      <c r="V321" s="240" t="s">
        <v>358</v>
      </c>
      <c r="W321" s="240" t="s">
        <v>329</v>
      </c>
      <c r="X321" s="240" t="s">
        <v>471</v>
      </c>
      <c r="Y321" s="235" t="s">
        <v>439</v>
      </c>
      <c r="Z321" s="238" t="s">
        <v>439</v>
      </c>
    </row>
    <row r="322" spans="1:26">
      <c r="A322" s="239" t="s">
        <v>399</v>
      </c>
      <c r="B322" s="240" t="s">
        <v>435</v>
      </c>
      <c r="C322" s="240" t="s">
        <v>357</v>
      </c>
      <c r="D322" s="240" t="s">
        <v>469</v>
      </c>
      <c r="E322" s="240" t="s">
        <v>470</v>
      </c>
      <c r="F322" s="240" t="s">
        <v>218</v>
      </c>
      <c r="G322" s="240" t="s">
        <v>324</v>
      </c>
      <c r="H322" s="240" t="s">
        <v>325</v>
      </c>
      <c r="I322" s="240" t="s">
        <v>283</v>
      </c>
      <c r="J322" s="240" t="s">
        <v>326</v>
      </c>
      <c r="K322" s="240" t="s">
        <v>221</v>
      </c>
      <c r="L322" s="240" t="s">
        <v>59</v>
      </c>
      <c r="M322" s="240"/>
      <c r="N322" s="240"/>
      <c r="O322" s="240" t="s">
        <v>241</v>
      </c>
      <c r="P322" s="241">
        <v>185</v>
      </c>
      <c r="Q322" s="242">
        <v>2.3960000000000001E-3</v>
      </c>
      <c r="R322" s="242">
        <v>0.29049999999999998</v>
      </c>
      <c r="S322" s="240"/>
      <c r="T322" s="240" t="s">
        <v>328</v>
      </c>
      <c r="U322" s="240"/>
      <c r="V322" s="240" t="s">
        <v>358</v>
      </c>
      <c r="W322" s="240" t="s">
        <v>329</v>
      </c>
      <c r="X322" s="240" t="s">
        <v>471</v>
      </c>
      <c r="Y322" s="235" t="s">
        <v>439</v>
      </c>
      <c r="Z322" s="238" t="s">
        <v>439</v>
      </c>
    </row>
    <row r="323" spans="1:26">
      <c r="A323" s="239" t="s">
        <v>399</v>
      </c>
      <c r="B323" s="240" t="s">
        <v>435</v>
      </c>
      <c r="C323" s="240" t="s">
        <v>357</v>
      </c>
      <c r="D323" s="240" t="s">
        <v>469</v>
      </c>
      <c r="E323" s="240" t="s">
        <v>470</v>
      </c>
      <c r="F323" s="240" t="s">
        <v>218</v>
      </c>
      <c r="G323" s="240" t="s">
        <v>324</v>
      </c>
      <c r="H323" s="240" t="s">
        <v>325</v>
      </c>
      <c r="I323" s="240" t="s">
        <v>283</v>
      </c>
      <c r="J323" s="240" t="s">
        <v>326</v>
      </c>
      <c r="K323" s="240" t="s">
        <v>221</v>
      </c>
      <c r="L323" s="240" t="s">
        <v>367</v>
      </c>
      <c r="M323" s="240"/>
      <c r="N323" s="240"/>
      <c r="O323" s="240" t="s">
        <v>250</v>
      </c>
      <c r="P323" s="241">
        <v>370</v>
      </c>
      <c r="Q323" s="242">
        <v>3.2239999999999998E-2</v>
      </c>
      <c r="R323" s="242">
        <v>3.48</v>
      </c>
      <c r="S323" s="240"/>
      <c r="T323" s="240" t="s">
        <v>328</v>
      </c>
      <c r="U323" s="240"/>
      <c r="V323" s="240" t="s">
        <v>358</v>
      </c>
      <c r="W323" s="240" t="s">
        <v>329</v>
      </c>
      <c r="X323" s="240" t="s">
        <v>471</v>
      </c>
      <c r="Y323" s="235" t="s">
        <v>439</v>
      </c>
      <c r="Z323" s="238" t="s">
        <v>439</v>
      </c>
    </row>
    <row r="324" spans="1:26">
      <c r="A324" s="239" t="s">
        <v>399</v>
      </c>
      <c r="B324" s="240" t="s">
        <v>435</v>
      </c>
      <c r="C324" s="240" t="s">
        <v>357</v>
      </c>
      <c r="D324" s="240" t="s">
        <v>469</v>
      </c>
      <c r="E324" s="240" t="s">
        <v>470</v>
      </c>
      <c r="F324" s="240" t="s">
        <v>218</v>
      </c>
      <c r="G324" s="240" t="s">
        <v>324</v>
      </c>
      <c r="H324" s="240" t="s">
        <v>325</v>
      </c>
      <c r="I324" s="240" t="s">
        <v>283</v>
      </c>
      <c r="J324" s="240" t="s">
        <v>326</v>
      </c>
      <c r="K324" s="240" t="s">
        <v>340</v>
      </c>
      <c r="L324" s="240" t="s">
        <v>4</v>
      </c>
      <c r="M324" s="240"/>
      <c r="N324" s="240"/>
      <c r="O324" s="240"/>
      <c r="P324" s="241"/>
      <c r="Q324" s="242"/>
      <c r="R324" s="242"/>
      <c r="S324" s="240" t="s">
        <v>241</v>
      </c>
      <c r="T324" s="240" t="s">
        <v>332</v>
      </c>
      <c r="U324" s="240"/>
      <c r="V324" s="240" t="s">
        <v>358</v>
      </c>
      <c r="W324" s="240" t="s">
        <v>329</v>
      </c>
      <c r="X324" s="240" t="s">
        <v>471</v>
      </c>
      <c r="Y324" s="235" t="s">
        <v>439</v>
      </c>
      <c r="Z324" s="238" t="s">
        <v>439</v>
      </c>
    </row>
    <row r="325" spans="1:26">
      <c r="A325" s="239" t="s">
        <v>399</v>
      </c>
      <c r="B325" s="240" t="s">
        <v>435</v>
      </c>
      <c r="C325" s="240" t="s">
        <v>357</v>
      </c>
      <c r="D325" s="240" t="s">
        <v>469</v>
      </c>
      <c r="E325" s="240" t="s">
        <v>470</v>
      </c>
      <c r="F325" s="240" t="s">
        <v>218</v>
      </c>
      <c r="G325" s="240" t="s">
        <v>324</v>
      </c>
      <c r="H325" s="240" t="s">
        <v>325</v>
      </c>
      <c r="I325" s="240" t="s">
        <v>283</v>
      </c>
      <c r="J325" s="240" t="s">
        <v>326</v>
      </c>
      <c r="K325" s="240" t="s">
        <v>222</v>
      </c>
      <c r="L325" s="240" t="s">
        <v>8</v>
      </c>
      <c r="M325" s="240"/>
      <c r="N325" s="240"/>
      <c r="O325" s="240" t="s">
        <v>250</v>
      </c>
      <c r="P325" s="241">
        <v>555</v>
      </c>
      <c r="Q325" s="242">
        <v>4.1359999999999999E-3</v>
      </c>
      <c r="R325" s="242">
        <v>0.51849999999999996</v>
      </c>
      <c r="S325" s="240"/>
      <c r="T325" s="240" t="s">
        <v>337</v>
      </c>
      <c r="U325" s="240"/>
      <c r="V325" s="240" t="s">
        <v>358</v>
      </c>
      <c r="W325" s="240" t="s">
        <v>329</v>
      </c>
      <c r="X325" s="240" t="s">
        <v>471</v>
      </c>
      <c r="Y325" s="235" t="s">
        <v>439</v>
      </c>
      <c r="Z325" s="238" t="s">
        <v>439</v>
      </c>
    </row>
    <row r="326" spans="1:26">
      <c r="A326" s="239" t="s">
        <v>399</v>
      </c>
      <c r="B326" s="240" t="s">
        <v>435</v>
      </c>
      <c r="C326" s="240" t="s">
        <v>357</v>
      </c>
      <c r="D326" s="240" t="s">
        <v>469</v>
      </c>
      <c r="E326" s="240" t="s">
        <v>470</v>
      </c>
      <c r="F326" s="240" t="s">
        <v>218</v>
      </c>
      <c r="G326" s="240" t="s">
        <v>324</v>
      </c>
      <c r="H326" s="240" t="s">
        <v>325</v>
      </c>
      <c r="I326" s="240" t="s">
        <v>283</v>
      </c>
      <c r="J326" s="240" t="s">
        <v>326</v>
      </c>
      <c r="K326" s="240" t="s">
        <v>338</v>
      </c>
      <c r="L326" s="240" t="s">
        <v>360</v>
      </c>
      <c r="M326" s="240"/>
      <c r="N326" s="240"/>
      <c r="O326" s="240" t="s">
        <v>273</v>
      </c>
      <c r="P326" s="241">
        <v>316764</v>
      </c>
      <c r="Q326" s="242">
        <v>1.061E-2</v>
      </c>
      <c r="R326" s="242">
        <v>1.85</v>
      </c>
      <c r="S326" s="240"/>
      <c r="T326" s="240" t="s">
        <v>328</v>
      </c>
      <c r="U326" s="240"/>
      <c r="V326" s="240" t="s">
        <v>358</v>
      </c>
      <c r="W326" s="240" t="s">
        <v>329</v>
      </c>
      <c r="X326" s="240" t="s">
        <v>471</v>
      </c>
      <c r="Y326" s="235" t="s">
        <v>439</v>
      </c>
      <c r="Z326" s="238" t="s">
        <v>439</v>
      </c>
    </row>
    <row r="327" spans="1:26">
      <c r="A327" s="239" t="s">
        <v>399</v>
      </c>
      <c r="B327" s="240" t="s">
        <v>435</v>
      </c>
      <c r="C327" s="240" t="s">
        <v>357</v>
      </c>
      <c r="D327" s="240" t="s">
        <v>469</v>
      </c>
      <c r="E327" s="240" t="s">
        <v>470</v>
      </c>
      <c r="F327" s="240" t="s">
        <v>218</v>
      </c>
      <c r="G327" s="240" t="s">
        <v>324</v>
      </c>
      <c r="H327" s="240" t="s">
        <v>325</v>
      </c>
      <c r="I327" s="240" t="s">
        <v>283</v>
      </c>
      <c r="J327" s="240" t="s">
        <v>326</v>
      </c>
      <c r="K327" s="240" t="s">
        <v>338</v>
      </c>
      <c r="L327" s="240" t="s">
        <v>360</v>
      </c>
      <c r="M327" s="240"/>
      <c r="N327" s="240"/>
      <c r="O327" s="240" t="s">
        <v>288</v>
      </c>
      <c r="P327" s="241">
        <v>22626</v>
      </c>
      <c r="Q327" s="242">
        <v>7.2719999999999998E-3</v>
      </c>
      <c r="R327" s="242">
        <v>1.105</v>
      </c>
      <c r="S327" s="240"/>
      <c r="T327" s="240" t="s">
        <v>328</v>
      </c>
      <c r="U327" s="240"/>
      <c r="V327" s="240" t="s">
        <v>358</v>
      </c>
      <c r="W327" s="240" t="s">
        <v>329</v>
      </c>
      <c r="X327" s="240" t="s">
        <v>471</v>
      </c>
      <c r="Y327" s="235" t="s">
        <v>439</v>
      </c>
      <c r="Z327" s="238" t="s">
        <v>439</v>
      </c>
    </row>
    <row r="328" spans="1:26">
      <c r="A328" s="239" t="s">
        <v>399</v>
      </c>
      <c r="B328" s="240" t="s">
        <v>435</v>
      </c>
      <c r="C328" s="240" t="s">
        <v>357</v>
      </c>
      <c r="D328" s="240" t="s">
        <v>469</v>
      </c>
      <c r="E328" s="240" t="s">
        <v>470</v>
      </c>
      <c r="F328" s="240" t="s">
        <v>218</v>
      </c>
      <c r="G328" s="240" t="s">
        <v>324</v>
      </c>
      <c r="H328" s="240" t="s">
        <v>325</v>
      </c>
      <c r="I328" s="240" t="s">
        <v>283</v>
      </c>
      <c r="J328" s="240" t="s">
        <v>326</v>
      </c>
      <c r="K328" s="240"/>
      <c r="L328" s="240" t="s">
        <v>223</v>
      </c>
      <c r="M328" s="240"/>
      <c r="N328" s="240"/>
      <c r="O328" s="240" t="s">
        <v>272</v>
      </c>
      <c r="P328" s="241">
        <v>740</v>
      </c>
      <c r="Q328" s="242">
        <v>3.0980000000000001E-3</v>
      </c>
      <c r="R328" s="242">
        <v>0.40229999999999999</v>
      </c>
      <c r="S328" s="240"/>
      <c r="T328" s="240" t="s">
        <v>332</v>
      </c>
      <c r="U328" s="240"/>
      <c r="V328" s="240" t="s">
        <v>358</v>
      </c>
      <c r="W328" s="240" t="s">
        <v>329</v>
      </c>
      <c r="X328" s="240" t="s">
        <v>471</v>
      </c>
      <c r="Y328" s="235" t="s">
        <v>439</v>
      </c>
      <c r="Z328" s="238" t="s">
        <v>439</v>
      </c>
    </row>
    <row r="329" spans="1:26">
      <c r="A329" s="244" t="s">
        <v>399</v>
      </c>
      <c r="B329" s="245" t="s">
        <v>435</v>
      </c>
      <c r="C329" s="245" t="s">
        <v>357</v>
      </c>
      <c r="D329" s="245" t="s">
        <v>469</v>
      </c>
      <c r="E329" s="245" t="s">
        <v>470</v>
      </c>
      <c r="F329" s="245" t="s">
        <v>218</v>
      </c>
      <c r="G329" s="245" t="s">
        <v>324</v>
      </c>
      <c r="H329" s="245" t="s">
        <v>325</v>
      </c>
      <c r="I329" s="245" t="s">
        <v>283</v>
      </c>
      <c r="J329" s="245" t="s">
        <v>326</v>
      </c>
      <c r="K329" s="245"/>
      <c r="L329" s="245" t="s">
        <v>359</v>
      </c>
      <c r="M329" s="245"/>
      <c r="N329" s="245"/>
      <c r="O329" s="245" t="s">
        <v>336</v>
      </c>
      <c r="P329" s="246">
        <v>339390</v>
      </c>
      <c r="Q329" s="247">
        <v>6.1359999999999998E-2</v>
      </c>
      <c r="R329" s="247">
        <v>9.6519999999999992</v>
      </c>
      <c r="S329" s="245"/>
      <c r="T329" s="245" t="s">
        <v>332</v>
      </c>
      <c r="U329" s="245"/>
      <c r="V329" s="245" t="s">
        <v>358</v>
      </c>
      <c r="W329" s="245" t="s">
        <v>329</v>
      </c>
      <c r="X329" s="245" t="s">
        <v>471</v>
      </c>
      <c r="Y329" s="235" t="s">
        <v>439</v>
      </c>
      <c r="Z329" s="238" t="s">
        <v>439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0"/>
  <sheetViews>
    <sheetView showZeros="0" showRuler="0" topLeftCell="A98" workbookViewId="0">
      <selection activeCell="I102" sqref="I102"/>
    </sheetView>
  </sheetViews>
  <sheetFormatPr baseColWidth="10" defaultRowHeight="13"/>
  <cols>
    <col min="1" max="1" width="31.1640625" customWidth="1"/>
    <col min="2" max="2" width="16" customWidth="1"/>
    <col min="3" max="3" width="9.83203125" customWidth="1"/>
    <col min="4" max="4" width="14.1640625" customWidth="1"/>
    <col min="5" max="13" width="9.83203125" customWidth="1"/>
  </cols>
  <sheetData>
    <row r="1" spans="1:13" ht="16">
      <c r="A1" s="6" t="s">
        <v>6</v>
      </c>
      <c r="B1" s="2"/>
      <c r="C1" s="6" t="s">
        <v>303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6">
      <c r="A2" s="1" t="s">
        <v>44</v>
      </c>
      <c r="B2" s="2"/>
      <c r="C2" s="7">
        <v>2023</v>
      </c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4">
      <c r="A3" s="1" t="s">
        <v>24</v>
      </c>
      <c r="B3" s="2"/>
      <c r="C3" s="1" t="s">
        <v>31</v>
      </c>
      <c r="D3" s="2"/>
      <c r="E3" s="8" t="s">
        <v>25</v>
      </c>
      <c r="F3" s="2"/>
      <c r="G3" s="2"/>
      <c r="H3" s="2"/>
      <c r="I3" s="2"/>
      <c r="J3" s="2"/>
      <c r="K3" s="2"/>
      <c r="L3" s="2"/>
      <c r="M3" s="2"/>
    </row>
    <row r="4" spans="1:13" ht="14">
      <c r="A4" s="1" t="s">
        <v>26</v>
      </c>
      <c r="B4" s="2"/>
      <c r="C4" s="1" t="s">
        <v>38</v>
      </c>
      <c r="D4" s="2"/>
      <c r="E4" s="149">
        <v>45161</v>
      </c>
      <c r="F4" s="2"/>
      <c r="G4" s="2"/>
      <c r="H4" s="2"/>
      <c r="I4" s="2"/>
      <c r="J4" s="2"/>
      <c r="K4" s="2"/>
      <c r="L4" s="2"/>
      <c r="M4" s="2"/>
    </row>
    <row r="5" spans="1:1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4">
      <c r="A7" s="3"/>
      <c r="B7" s="513">
        <v>1.8</v>
      </c>
      <c r="C7" s="514">
        <v>2</v>
      </c>
      <c r="D7" s="514">
        <v>3</v>
      </c>
      <c r="E7" s="515" t="s">
        <v>30</v>
      </c>
      <c r="F7" s="513" t="s">
        <v>304</v>
      </c>
      <c r="G7" s="514">
        <v>2</v>
      </c>
      <c r="H7" s="514">
        <v>3</v>
      </c>
      <c r="I7" s="515" t="s">
        <v>30</v>
      </c>
      <c r="J7" s="513" t="s">
        <v>305</v>
      </c>
      <c r="K7" s="514">
        <v>2</v>
      </c>
      <c r="L7" s="514">
        <v>3</v>
      </c>
      <c r="M7" s="515" t="s">
        <v>30</v>
      </c>
    </row>
    <row r="8" spans="1:13" ht="14">
      <c r="A8" s="5" t="s">
        <v>3</v>
      </c>
      <c r="B8" s="299">
        <v>1</v>
      </c>
      <c r="C8" s="300">
        <v>2</v>
      </c>
      <c r="D8" s="300">
        <v>3</v>
      </c>
      <c r="E8" s="301" t="s">
        <v>30</v>
      </c>
      <c r="F8" s="299">
        <v>1</v>
      </c>
      <c r="G8" s="300">
        <v>2</v>
      </c>
      <c r="H8" s="300">
        <v>3</v>
      </c>
      <c r="I8" s="301" t="s">
        <v>30</v>
      </c>
      <c r="J8" s="299">
        <v>1</v>
      </c>
      <c r="K8" s="300">
        <v>2</v>
      </c>
      <c r="L8" s="300">
        <v>3</v>
      </c>
      <c r="M8" s="301" t="s">
        <v>30</v>
      </c>
    </row>
    <row r="9" spans="1:13" ht="14">
      <c r="A9" s="266" t="s">
        <v>39</v>
      </c>
      <c r="B9" s="302">
        <v>0</v>
      </c>
      <c r="C9" s="303">
        <v>0</v>
      </c>
      <c r="D9" s="303">
        <v>0</v>
      </c>
      <c r="E9" s="304">
        <v>0</v>
      </c>
      <c r="F9" s="305">
        <v>0</v>
      </c>
      <c r="G9" s="303">
        <v>0</v>
      </c>
      <c r="H9" s="303">
        <v>0</v>
      </c>
      <c r="I9" s="306">
        <v>0</v>
      </c>
      <c r="J9" s="305">
        <v>0</v>
      </c>
      <c r="K9" s="303">
        <v>0</v>
      </c>
      <c r="L9" s="303">
        <v>0</v>
      </c>
      <c r="M9" s="306">
        <v>0</v>
      </c>
    </row>
    <row r="10" spans="1:13" ht="14">
      <c r="A10" s="4" t="s">
        <v>40</v>
      </c>
      <c r="B10" s="307">
        <v>0.6</v>
      </c>
      <c r="C10" s="308">
        <v>1.5</v>
      </c>
      <c r="D10" s="308">
        <v>0.75</v>
      </c>
      <c r="E10" s="309">
        <v>0.95000000000000007</v>
      </c>
      <c r="F10" s="310">
        <v>0.8</v>
      </c>
      <c r="G10" s="308">
        <v>0.8</v>
      </c>
      <c r="H10" s="308">
        <v>0.8</v>
      </c>
      <c r="I10" s="311">
        <v>0.80000000000000016</v>
      </c>
      <c r="J10" s="310">
        <v>0.95</v>
      </c>
      <c r="K10" s="308">
        <v>0.95</v>
      </c>
      <c r="L10" s="308">
        <v>0</v>
      </c>
      <c r="M10" s="311">
        <v>0.6333333333333333</v>
      </c>
    </row>
    <row r="11" spans="1:13" ht="14">
      <c r="A11" s="4" t="s">
        <v>276</v>
      </c>
      <c r="B11" s="312">
        <v>12</v>
      </c>
      <c r="C11" s="308">
        <v>3.75</v>
      </c>
      <c r="D11" s="308">
        <v>3.75</v>
      </c>
      <c r="E11" s="309">
        <v>6.5</v>
      </c>
      <c r="F11" s="310">
        <v>0.8</v>
      </c>
      <c r="G11" s="308">
        <v>0.8</v>
      </c>
      <c r="H11" s="308">
        <v>0.8</v>
      </c>
      <c r="I11" s="311">
        <v>0.80000000000000016</v>
      </c>
      <c r="J11" s="310">
        <v>0.95</v>
      </c>
      <c r="K11" s="308">
        <v>0.95</v>
      </c>
      <c r="L11" s="308">
        <v>1</v>
      </c>
      <c r="M11" s="311">
        <v>0.96666666666666667</v>
      </c>
    </row>
    <row r="12" spans="1:13" ht="14">
      <c r="A12" s="267" t="s">
        <v>387</v>
      </c>
      <c r="B12" s="313">
        <v>1.2</v>
      </c>
      <c r="C12" s="314">
        <v>0.75</v>
      </c>
      <c r="D12" s="314">
        <v>0.75</v>
      </c>
      <c r="E12" s="315">
        <v>0.9</v>
      </c>
      <c r="F12" s="316">
        <v>0</v>
      </c>
      <c r="G12" s="314">
        <v>0</v>
      </c>
      <c r="H12" s="314">
        <v>0</v>
      </c>
      <c r="I12" s="317">
        <v>0</v>
      </c>
      <c r="J12" s="316">
        <v>0</v>
      </c>
      <c r="K12" s="314">
        <v>0</v>
      </c>
      <c r="L12" s="314">
        <v>0</v>
      </c>
      <c r="M12" s="317">
        <v>0</v>
      </c>
    </row>
    <row r="13" spans="1:13" ht="14">
      <c r="A13" s="156" t="s">
        <v>17</v>
      </c>
      <c r="B13" s="318">
        <v>0</v>
      </c>
      <c r="C13" s="319">
        <v>0</v>
      </c>
      <c r="D13" s="319">
        <v>0</v>
      </c>
      <c r="E13" s="304">
        <v>0</v>
      </c>
      <c r="F13" s="320">
        <v>0</v>
      </c>
      <c r="G13" s="319">
        <v>0</v>
      </c>
      <c r="H13" s="319">
        <v>0</v>
      </c>
      <c r="I13" s="306">
        <v>0</v>
      </c>
      <c r="J13" s="320">
        <v>0</v>
      </c>
      <c r="K13" s="319">
        <v>0</v>
      </c>
      <c r="L13" s="319">
        <v>0</v>
      </c>
      <c r="M13" s="306">
        <v>0</v>
      </c>
    </row>
    <row r="14" spans="1:13" ht="14">
      <c r="A14" s="4" t="s">
        <v>264</v>
      </c>
      <c r="B14" s="307">
        <v>1.2</v>
      </c>
      <c r="C14" s="308">
        <v>0</v>
      </c>
      <c r="D14" s="308">
        <v>0.75</v>
      </c>
      <c r="E14" s="309">
        <v>0.65</v>
      </c>
      <c r="F14" s="310">
        <v>0.8</v>
      </c>
      <c r="G14" s="308">
        <v>0</v>
      </c>
      <c r="H14" s="308">
        <v>0.8</v>
      </c>
      <c r="I14" s="311">
        <v>0.53333333333333333</v>
      </c>
      <c r="J14" s="310">
        <v>0</v>
      </c>
      <c r="K14" s="308">
        <v>1.9</v>
      </c>
      <c r="L14" s="308">
        <v>1</v>
      </c>
      <c r="M14" s="311">
        <v>0.96666666666666667</v>
      </c>
    </row>
    <row r="15" spans="1:13" ht="14">
      <c r="A15" s="4" t="s">
        <v>265</v>
      </c>
      <c r="B15" s="307">
        <v>0</v>
      </c>
      <c r="C15" s="308">
        <v>0</v>
      </c>
      <c r="D15" s="308">
        <v>0</v>
      </c>
      <c r="E15" s="309">
        <v>0</v>
      </c>
      <c r="F15" s="310">
        <v>0</v>
      </c>
      <c r="G15" s="308">
        <v>0</v>
      </c>
      <c r="H15" s="308">
        <v>0</v>
      </c>
      <c r="I15" s="311">
        <v>0</v>
      </c>
      <c r="J15" s="310">
        <v>0</v>
      </c>
      <c r="K15" s="308">
        <v>0</v>
      </c>
      <c r="L15" s="308">
        <v>0</v>
      </c>
      <c r="M15" s="311">
        <v>0</v>
      </c>
    </row>
    <row r="16" spans="1:13" ht="14">
      <c r="A16" s="4" t="s">
        <v>266</v>
      </c>
      <c r="B16" s="307">
        <v>0</v>
      </c>
      <c r="C16" s="308">
        <v>0</v>
      </c>
      <c r="D16" s="308">
        <v>0</v>
      </c>
      <c r="E16" s="309">
        <v>0</v>
      </c>
      <c r="F16" s="310">
        <v>0</v>
      </c>
      <c r="G16" s="308">
        <v>0</v>
      </c>
      <c r="H16" s="308">
        <v>0</v>
      </c>
      <c r="I16" s="311">
        <v>0</v>
      </c>
      <c r="J16" s="310">
        <v>0</v>
      </c>
      <c r="K16" s="308">
        <v>0</v>
      </c>
      <c r="L16" s="308">
        <v>0</v>
      </c>
      <c r="M16" s="311">
        <v>0</v>
      </c>
    </row>
    <row r="17" spans="1:13" ht="14">
      <c r="A17" s="268" t="s">
        <v>388</v>
      </c>
      <c r="B17" s="307">
        <v>6</v>
      </c>
      <c r="C17" s="308">
        <v>7.5</v>
      </c>
      <c r="D17" s="308">
        <v>3.75</v>
      </c>
      <c r="E17" s="309">
        <v>5.75</v>
      </c>
      <c r="F17" s="310">
        <v>0</v>
      </c>
      <c r="G17" s="308">
        <v>0.8</v>
      </c>
      <c r="H17" s="308">
        <v>1.6</v>
      </c>
      <c r="I17" s="311">
        <v>0.80000000000000016</v>
      </c>
      <c r="J17" s="310">
        <v>0</v>
      </c>
      <c r="K17" s="308">
        <v>0.95</v>
      </c>
      <c r="L17" s="308">
        <v>0</v>
      </c>
      <c r="M17" s="311">
        <v>0.31666666666666665</v>
      </c>
    </row>
    <row r="18" spans="1:13" ht="14">
      <c r="A18" s="4" t="s">
        <v>45</v>
      </c>
      <c r="B18" s="307">
        <v>3</v>
      </c>
      <c r="C18" s="308">
        <v>1.5</v>
      </c>
      <c r="D18" s="308">
        <v>1.5</v>
      </c>
      <c r="E18" s="309">
        <v>2</v>
      </c>
      <c r="F18" s="310">
        <v>0</v>
      </c>
      <c r="G18" s="308">
        <v>0.8</v>
      </c>
      <c r="H18" s="308">
        <v>4</v>
      </c>
      <c r="I18" s="311">
        <v>1.5999999999999999</v>
      </c>
      <c r="J18" s="310">
        <v>0</v>
      </c>
      <c r="K18" s="308">
        <v>0</v>
      </c>
      <c r="L18" s="308">
        <v>0</v>
      </c>
      <c r="M18" s="311">
        <v>0</v>
      </c>
    </row>
    <row r="19" spans="1:13" ht="14">
      <c r="A19" s="4" t="s">
        <v>267</v>
      </c>
      <c r="B19" s="312">
        <v>36</v>
      </c>
      <c r="C19" s="321">
        <v>37.5</v>
      </c>
      <c r="D19" s="321">
        <v>18.75</v>
      </c>
      <c r="E19" s="322">
        <v>30.75</v>
      </c>
      <c r="F19" s="310">
        <v>0</v>
      </c>
      <c r="G19" s="308">
        <v>0.8</v>
      </c>
      <c r="H19" s="321">
        <v>32</v>
      </c>
      <c r="I19" s="323">
        <v>10.933333333333332</v>
      </c>
      <c r="J19" s="310">
        <v>0</v>
      </c>
      <c r="K19" s="308">
        <v>0</v>
      </c>
      <c r="L19" s="308">
        <v>0</v>
      </c>
      <c r="M19" s="311">
        <v>0</v>
      </c>
    </row>
    <row r="20" spans="1:13" ht="14">
      <c r="A20" s="4" t="s">
        <v>214</v>
      </c>
      <c r="B20" s="307">
        <v>1.2</v>
      </c>
      <c r="C20" s="308">
        <v>1.5</v>
      </c>
      <c r="D20" s="308">
        <v>0</v>
      </c>
      <c r="E20" s="309">
        <v>0.9</v>
      </c>
      <c r="F20" s="310">
        <v>0</v>
      </c>
      <c r="G20" s="308">
        <v>1.6</v>
      </c>
      <c r="H20" s="321">
        <v>16</v>
      </c>
      <c r="I20" s="311">
        <v>5.8666666666666671</v>
      </c>
      <c r="J20" s="310">
        <v>0</v>
      </c>
      <c r="K20" s="308">
        <v>0</v>
      </c>
      <c r="L20" s="308">
        <v>0</v>
      </c>
      <c r="M20" s="311">
        <v>0</v>
      </c>
    </row>
    <row r="21" spans="1:13" ht="14">
      <c r="A21" s="4" t="s">
        <v>229</v>
      </c>
      <c r="B21" s="307">
        <v>0</v>
      </c>
      <c r="C21" s="308">
        <v>0</v>
      </c>
      <c r="D21" s="308">
        <v>0</v>
      </c>
      <c r="E21" s="309">
        <v>0</v>
      </c>
      <c r="F21" s="310">
        <v>0</v>
      </c>
      <c r="G21" s="308">
        <v>0</v>
      </c>
      <c r="H21" s="308">
        <v>0</v>
      </c>
      <c r="I21" s="311">
        <v>0</v>
      </c>
      <c r="J21" s="310">
        <v>0</v>
      </c>
      <c r="K21" s="308">
        <v>0</v>
      </c>
      <c r="L21" s="308">
        <v>0</v>
      </c>
      <c r="M21" s="311">
        <v>0</v>
      </c>
    </row>
    <row r="22" spans="1:13" ht="14">
      <c r="A22" s="4" t="s">
        <v>389</v>
      </c>
      <c r="B22" s="313">
        <v>0</v>
      </c>
      <c r="C22" s="314">
        <v>0</v>
      </c>
      <c r="D22" s="314">
        <v>0</v>
      </c>
      <c r="E22" s="315">
        <v>0</v>
      </c>
      <c r="F22" s="316">
        <v>0</v>
      </c>
      <c r="G22" s="314">
        <v>0</v>
      </c>
      <c r="H22" s="314">
        <v>0</v>
      </c>
      <c r="I22" s="317">
        <v>0</v>
      </c>
      <c r="J22" s="316">
        <v>0</v>
      </c>
      <c r="K22" s="314">
        <v>0</v>
      </c>
      <c r="L22" s="314">
        <v>0</v>
      </c>
      <c r="M22" s="317">
        <v>0</v>
      </c>
    </row>
    <row r="23" spans="1:13" ht="14">
      <c r="A23" s="156" t="s">
        <v>9</v>
      </c>
      <c r="B23" s="318">
        <v>0</v>
      </c>
      <c r="C23" s="319">
        <v>0</v>
      </c>
      <c r="D23" s="319">
        <v>0</v>
      </c>
      <c r="E23" s="304">
        <v>0</v>
      </c>
      <c r="F23" s="320">
        <v>0</v>
      </c>
      <c r="G23" s="319">
        <v>0</v>
      </c>
      <c r="H23" s="319">
        <v>0</v>
      </c>
      <c r="I23" s="306">
        <v>0</v>
      </c>
      <c r="J23" s="320">
        <v>0</v>
      </c>
      <c r="K23" s="319">
        <v>0</v>
      </c>
      <c r="L23" s="319">
        <v>0</v>
      </c>
      <c r="M23" s="306">
        <v>0</v>
      </c>
    </row>
    <row r="24" spans="1:13" ht="14">
      <c r="A24" s="4" t="s">
        <v>390</v>
      </c>
      <c r="B24" s="307">
        <v>1.2</v>
      </c>
      <c r="C24" s="308">
        <v>1.5</v>
      </c>
      <c r="D24" s="308">
        <v>1.5</v>
      </c>
      <c r="E24" s="309">
        <v>1.4000000000000001</v>
      </c>
      <c r="F24" s="310">
        <v>4</v>
      </c>
      <c r="G24" s="308">
        <v>1.6</v>
      </c>
      <c r="H24" s="308">
        <v>1.6</v>
      </c>
      <c r="I24" s="311">
        <v>2.4</v>
      </c>
      <c r="J24" s="324">
        <v>9.5</v>
      </c>
      <c r="K24" s="321">
        <v>9.5</v>
      </c>
      <c r="L24" s="321">
        <v>20</v>
      </c>
      <c r="M24" s="323">
        <v>13</v>
      </c>
    </row>
    <row r="25" spans="1:13" ht="14">
      <c r="A25" s="4" t="s">
        <v>268</v>
      </c>
      <c r="B25" s="307">
        <v>0</v>
      </c>
      <c r="C25" s="308">
        <v>0.75</v>
      </c>
      <c r="D25" s="308">
        <v>0</v>
      </c>
      <c r="E25" s="309">
        <v>0.25</v>
      </c>
      <c r="F25" s="310">
        <v>0</v>
      </c>
      <c r="G25" s="308">
        <v>0</v>
      </c>
      <c r="H25" s="308">
        <v>0</v>
      </c>
      <c r="I25" s="311">
        <v>0</v>
      </c>
      <c r="J25" s="310">
        <v>0</v>
      </c>
      <c r="K25" s="308">
        <v>0</v>
      </c>
      <c r="L25" s="308">
        <v>0</v>
      </c>
      <c r="M25" s="311">
        <v>0</v>
      </c>
    </row>
    <row r="26" spans="1:13" ht="14">
      <c r="A26" s="4" t="s">
        <v>10</v>
      </c>
      <c r="B26" s="307">
        <v>0</v>
      </c>
      <c r="C26" s="308">
        <v>0</v>
      </c>
      <c r="D26" s="308">
        <v>0</v>
      </c>
      <c r="E26" s="309">
        <v>0</v>
      </c>
      <c r="F26" s="310">
        <v>0</v>
      </c>
      <c r="G26" s="308">
        <v>0</v>
      </c>
      <c r="H26" s="308">
        <v>0</v>
      </c>
      <c r="I26" s="311">
        <v>0</v>
      </c>
      <c r="J26" s="310">
        <v>0</v>
      </c>
      <c r="K26" s="308">
        <v>0</v>
      </c>
      <c r="L26" s="308">
        <v>0</v>
      </c>
      <c r="M26" s="311">
        <v>0</v>
      </c>
    </row>
    <row r="27" spans="1:13" ht="14">
      <c r="A27" s="4" t="s">
        <v>19</v>
      </c>
      <c r="B27" s="307">
        <v>0</v>
      </c>
      <c r="C27" s="308">
        <v>0</v>
      </c>
      <c r="D27" s="308">
        <v>0</v>
      </c>
      <c r="E27" s="309">
        <v>0</v>
      </c>
      <c r="F27" s="310">
        <v>0</v>
      </c>
      <c r="G27" s="308">
        <v>0</v>
      </c>
      <c r="H27" s="308">
        <v>0</v>
      </c>
      <c r="I27" s="311">
        <v>0</v>
      </c>
      <c r="J27" s="310">
        <v>4.75</v>
      </c>
      <c r="K27" s="308">
        <v>1.9</v>
      </c>
      <c r="L27" s="308">
        <v>0</v>
      </c>
      <c r="M27" s="311">
        <v>2.2166666666666668</v>
      </c>
    </row>
    <row r="28" spans="1:13" ht="14">
      <c r="A28" s="4" t="s">
        <v>270</v>
      </c>
      <c r="B28" s="307">
        <v>1.2</v>
      </c>
      <c r="C28" s="308">
        <v>3.75</v>
      </c>
      <c r="D28" s="308">
        <v>0.75</v>
      </c>
      <c r="E28" s="309">
        <v>1.9000000000000001</v>
      </c>
      <c r="F28" s="310">
        <v>1.6</v>
      </c>
      <c r="G28" s="308">
        <v>1.6</v>
      </c>
      <c r="H28" s="308">
        <v>1.6</v>
      </c>
      <c r="I28" s="311">
        <v>1.6000000000000003</v>
      </c>
      <c r="J28" s="310">
        <v>9.5</v>
      </c>
      <c r="K28" s="308">
        <v>9.5</v>
      </c>
      <c r="L28" s="308">
        <v>0</v>
      </c>
      <c r="M28" s="311">
        <v>6.333333333333333</v>
      </c>
    </row>
    <row r="29" spans="1:13" ht="14">
      <c r="A29" s="4" t="s">
        <v>43</v>
      </c>
      <c r="B29" s="307">
        <v>0</v>
      </c>
      <c r="C29" s="308">
        <v>0</v>
      </c>
      <c r="D29" s="308">
        <v>0</v>
      </c>
      <c r="E29" s="309">
        <v>0</v>
      </c>
      <c r="F29" s="310">
        <v>0</v>
      </c>
      <c r="G29" s="308">
        <v>0</v>
      </c>
      <c r="H29" s="308">
        <v>0</v>
      </c>
      <c r="I29" s="311">
        <v>0</v>
      </c>
      <c r="J29" s="310">
        <v>0</v>
      </c>
      <c r="K29" s="308">
        <v>0</v>
      </c>
      <c r="L29" s="308">
        <v>0</v>
      </c>
      <c r="M29" s="311">
        <v>0</v>
      </c>
    </row>
    <row r="30" spans="1:13" ht="14">
      <c r="A30" s="4" t="s">
        <v>42</v>
      </c>
      <c r="B30" s="307">
        <v>0</v>
      </c>
      <c r="C30" s="308">
        <v>0</v>
      </c>
      <c r="D30" s="308">
        <v>0</v>
      </c>
      <c r="E30" s="309">
        <v>0</v>
      </c>
      <c r="F30" s="310">
        <v>0</v>
      </c>
      <c r="G30" s="308">
        <v>0</v>
      </c>
      <c r="H30" s="308">
        <v>0</v>
      </c>
      <c r="I30" s="311">
        <v>0</v>
      </c>
      <c r="J30" s="310">
        <v>0</v>
      </c>
      <c r="K30" s="308">
        <v>0</v>
      </c>
      <c r="L30" s="308">
        <v>0</v>
      </c>
      <c r="M30" s="311">
        <v>0</v>
      </c>
    </row>
    <row r="31" spans="1:13" ht="14">
      <c r="A31" s="4" t="s">
        <v>269</v>
      </c>
      <c r="B31" s="307">
        <v>0</v>
      </c>
      <c r="C31" s="308">
        <v>0</v>
      </c>
      <c r="D31" s="308">
        <v>0</v>
      </c>
      <c r="E31" s="309">
        <v>0</v>
      </c>
      <c r="F31" s="310">
        <v>8</v>
      </c>
      <c r="G31" s="308">
        <v>4</v>
      </c>
      <c r="H31" s="308">
        <v>1.6</v>
      </c>
      <c r="I31" s="311">
        <v>4.5333333333333332</v>
      </c>
      <c r="J31" s="310">
        <v>9.5</v>
      </c>
      <c r="K31" s="308">
        <v>9.5</v>
      </c>
      <c r="L31" s="308">
        <v>10</v>
      </c>
      <c r="M31" s="311">
        <v>9.6666666666666661</v>
      </c>
    </row>
    <row r="32" spans="1:13" ht="14">
      <c r="A32" s="4" t="s">
        <v>37</v>
      </c>
      <c r="B32" s="312">
        <v>6</v>
      </c>
      <c r="C32" s="321">
        <v>22.5</v>
      </c>
      <c r="D32" s="321">
        <v>22.5</v>
      </c>
      <c r="E32" s="322">
        <v>17</v>
      </c>
      <c r="F32" s="324">
        <v>40</v>
      </c>
      <c r="G32" s="321">
        <v>28</v>
      </c>
      <c r="H32" s="321">
        <v>16</v>
      </c>
      <c r="I32" s="323">
        <v>28</v>
      </c>
      <c r="J32" s="324">
        <v>85.5</v>
      </c>
      <c r="K32" s="321">
        <v>85.5</v>
      </c>
      <c r="L32" s="321">
        <v>90</v>
      </c>
      <c r="M32" s="323">
        <v>87</v>
      </c>
    </row>
    <row r="33" spans="1:13" ht="14">
      <c r="A33" s="4" t="s">
        <v>271</v>
      </c>
      <c r="B33" s="307">
        <v>0</v>
      </c>
      <c r="C33" s="308">
        <v>0</v>
      </c>
      <c r="D33" s="308">
        <v>0</v>
      </c>
      <c r="E33" s="309">
        <v>0</v>
      </c>
      <c r="F33" s="310">
        <v>0</v>
      </c>
      <c r="G33" s="308">
        <v>0</v>
      </c>
      <c r="H33" s="308">
        <v>0</v>
      </c>
      <c r="I33" s="311">
        <v>0</v>
      </c>
      <c r="J33" s="310">
        <v>0</v>
      </c>
      <c r="K33" s="308">
        <v>0</v>
      </c>
      <c r="L33" s="308">
        <v>0</v>
      </c>
      <c r="M33" s="311">
        <v>0</v>
      </c>
    </row>
    <row r="34" spans="1:13" ht="14">
      <c r="A34" s="12" t="s">
        <v>46</v>
      </c>
      <c r="B34" s="313">
        <v>0</v>
      </c>
      <c r="C34" s="314">
        <v>0</v>
      </c>
      <c r="D34" s="314">
        <v>0</v>
      </c>
      <c r="E34" s="315">
        <v>0</v>
      </c>
      <c r="F34" s="316">
        <v>0</v>
      </c>
      <c r="G34" s="314">
        <v>0</v>
      </c>
      <c r="H34" s="314">
        <v>0</v>
      </c>
      <c r="I34" s="317">
        <v>0</v>
      </c>
      <c r="J34" s="316">
        <v>0</v>
      </c>
      <c r="K34" s="314">
        <v>0</v>
      </c>
      <c r="L34" s="314">
        <v>1</v>
      </c>
      <c r="M34" s="317">
        <v>0.33333333333333331</v>
      </c>
    </row>
    <row r="35" spans="1:13" ht="14">
      <c r="A35" s="157" t="s">
        <v>20</v>
      </c>
      <c r="B35" s="325">
        <v>0</v>
      </c>
      <c r="C35" s="326">
        <v>0</v>
      </c>
      <c r="D35" s="326">
        <v>0</v>
      </c>
      <c r="E35" s="327">
        <v>0</v>
      </c>
      <c r="F35" s="328">
        <v>0</v>
      </c>
      <c r="G35" s="326">
        <v>0</v>
      </c>
      <c r="H35" s="326">
        <v>0</v>
      </c>
      <c r="I35" s="329">
        <v>0</v>
      </c>
      <c r="J35" s="328">
        <v>0</v>
      </c>
      <c r="K35" s="326">
        <v>0</v>
      </c>
      <c r="L35" s="326">
        <v>0</v>
      </c>
      <c r="M35" s="329">
        <v>0</v>
      </c>
    </row>
    <row r="36" spans="1:13" ht="14">
      <c r="A36" s="4" t="s">
        <v>176</v>
      </c>
      <c r="B36" s="169">
        <v>6</v>
      </c>
      <c r="C36" s="169">
        <v>18.75</v>
      </c>
      <c r="D36" s="169">
        <v>37.5</v>
      </c>
      <c r="E36" s="169">
        <v>20.75</v>
      </c>
      <c r="F36" s="330">
        <v>40</v>
      </c>
      <c r="G36" s="169">
        <v>56</v>
      </c>
      <c r="H36" s="169">
        <v>20</v>
      </c>
      <c r="I36" s="331">
        <v>38.666666666666664</v>
      </c>
      <c r="J36" s="168">
        <v>0</v>
      </c>
      <c r="K36" s="168">
        <v>0</v>
      </c>
      <c r="L36" s="168">
        <v>0</v>
      </c>
      <c r="M36" s="151">
        <v>0</v>
      </c>
    </row>
    <row r="37" spans="1:13">
      <c r="A37" s="13" t="s">
        <v>47</v>
      </c>
      <c r="B37" s="332">
        <v>60</v>
      </c>
      <c r="C37" s="332">
        <v>75</v>
      </c>
      <c r="D37" s="332">
        <v>75</v>
      </c>
      <c r="E37" s="332">
        <v>70</v>
      </c>
      <c r="F37" s="333">
        <v>80</v>
      </c>
      <c r="G37" s="332">
        <v>80</v>
      </c>
      <c r="H37" s="332">
        <v>80</v>
      </c>
      <c r="I37" s="334">
        <v>80</v>
      </c>
      <c r="J37" s="332">
        <v>95</v>
      </c>
      <c r="K37" s="332">
        <v>95</v>
      </c>
      <c r="L37" s="332">
        <v>100</v>
      </c>
      <c r="M37" s="334">
        <v>96.666666666666671</v>
      </c>
    </row>
    <row r="38" spans="1:13" ht="14">
      <c r="A38" s="205"/>
      <c r="E38" s="14"/>
      <c r="I38" s="14"/>
      <c r="M38" s="14"/>
    </row>
    <row r="39" spans="1:13">
      <c r="E39" s="14"/>
      <c r="I39" s="14"/>
      <c r="M39" s="14"/>
    </row>
    <row r="40" spans="1:13">
      <c r="E40" s="14"/>
      <c r="I40" s="14"/>
      <c r="M40" s="14"/>
    </row>
    <row r="41" spans="1:13">
      <c r="E41" s="14"/>
      <c r="I41" s="14"/>
      <c r="M41" s="14"/>
    </row>
    <row r="42" spans="1:13">
      <c r="E42" s="14"/>
      <c r="I42" s="14"/>
      <c r="M42" s="14"/>
    </row>
    <row r="43" spans="1:13">
      <c r="E43" s="14"/>
      <c r="I43" s="14"/>
      <c r="M43" s="14"/>
    </row>
    <row r="44" spans="1:13">
      <c r="E44" s="14"/>
      <c r="I44" s="14"/>
      <c r="M44" s="14"/>
    </row>
    <row r="45" spans="1:13" ht="16">
      <c r="A45" s="6" t="s">
        <v>6</v>
      </c>
      <c r="B45" s="2"/>
      <c r="C45" s="6" t="s">
        <v>16</v>
      </c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6">
      <c r="A46" s="1" t="s">
        <v>44</v>
      </c>
      <c r="B46" s="2"/>
      <c r="C46" s="7">
        <v>2023</v>
      </c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4">
      <c r="A47" s="1" t="s">
        <v>24</v>
      </c>
      <c r="B47" s="2"/>
      <c r="C47" s="1" t="s">
        <v>31</v>
      </c>
      <c r="D47" s="2"/>
      <c r="E47" s="8" t="s">
        <v>25</v>
      </c>
      <c r="F47" s="2"/>
      <c r="G47" s="2"/>
      <c r="H47" s="2"/>
      <c r="I47" s="2"/>
      <c r="J47" s="2"/>
      <c r="K47" s="2"/>
      <c r="L47" s="2"/>
      <c r="M47" s="2"/>
    </row>
    <row r="48" spans="1:13" ht="14">
      <c r="A48" s="1" t="s">
        <v>26</v>
      </c>
      <c r="B48" s="2"/>
      <c r="C48" s="1" t="s">
        <v>38</v>
      </c>
      <c r="D48" s="2"/>
      <c r="E48" s="9">
        <v>45159</v>
      </c>
      <c r="F48" s="2"/>
      <c r="G48" s="2"/>
      <c r="H48" s="2"/>
      <c r="I48" s="2"/>
      <c r="J48" s="2"/>
      <c r="K48" s="2"/>
      <c r="L48" s="2"/>
      <c r="M48" s="2"/>
    </row>
    <row r="49" spans="1:13" ht="14">
      <c r="A49" s="1"/>
      <c r="B49" s="2"/>
      <c r="C49" s="1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4">
      <c r="A50" s="3"/>
      <c r="B50" s="516" t="s">
        <v>27</v>
      </c>
      <c r="C50" s="516"/>
      <c r="D50" s="516"/>
      <c r="E50" s="516"/>
      <c r="F50" s="516" t="s">
        <v>28</v>
      </c>
      <c r="G50" s="516"/>
      <c r="H50" s="516"/>
      <c r="I50" s="516"/>
      <c r="J50" s="517" t="s">
        <v>29</v>
      </c>
      <c r="K50" s="516"/>
      <c r="L50" s="516"/>
      <c r="M50" s="516"/>
    </row>
    <row r="51" spans="1:13" ht="14">
      <c r="A51" s="158" t="s">
        <v>3</v>
      </c>
      <c r="B51" s="229">
        <v>1</v>
      </c>
      <c r="C51" s="229">
        <v>2</v>
      </c>
      <c r="D51" s="229">
        <v>3</v>
      </c>
      <c r="E51" s="229" t="s">
        <v>30</v>
      </c>
      <c r="F51" s="229">
        <v>1</v>
      </c>
      <c r="G51" s="229">
        <v>2</v>
      </c>
      <c r="H51" s="229">
        <v>3</v>
      </c>
      <c r="I51" s="229" t="s">
        <v>30</v>
      </c>
      <c r="J51" s="230">
        <v>1</v>
      </c>
      <c r="K51" s="229">
        <v>2</v>
      </c>
      <c r="L51" s="229">
        <v>3</v>
      </c>
      <c r="M51" s="229" t="s">
        <v>30</v>
      </c>
    </row>
    <row r="52" spans="1:13" ht="14">
      <c r="A52" s="159" t="s">
        <v>39</v>
      </c>
      <c r="B52" s="160"/>
      <c r="C52" s="161"/>
      <c r="D52" s="161"/>
      <c r="E52" s="162"/>
      <c r="F52" s="160"/>
      <c r="G52" s="161"/>
      <c r="H52" s="161"/>
      <c r="I52" s="162"/>
      <c r="J52" s="206"/>
      <c r="K52" s="161"/>
      <c r="L52" s="161"/>
      <c r="M52" s="162"/>
    </row>
    <row r="53" spans="1:13" ht="14">
      <c r="A53" s="163" t="s">
        <v>391</v>
      </c>
      <c r="B53" s="150">
        <v>0</v>
      </c>
      <c r="C53" s="11">
        <v>0</v>
      </c>
      <c r="D53" s="11">
        <v>0</v>
      </c>
      <c r="E53" s="151">
        <v>0</v>
      </c>
      <c r="F53" s="208">
        <v>0</v>
      </c>
      <c r="G53" s="168">
        <v>0</v>
      </c>
      <c r="H53" s="168">
        <v>0</v>
      </c>
      <c r="I53" s="151">
        <v>0</v>
      </c>
      <c r="J53" s="207">
        <v>0</v>
      </c>
      <c r="K53" s="11">
        <v>0</v>
      </c>
      <c r="L53" s="11">
        <v>0</v>
      </c>
      <c r="M53" s="151">
        <v>0</v>
      </c>
    </row>
    <row r="54" spans="1:13" ht="14">
      <c r="A54" s="163" t="s">
        <v>40</v>
      </c>
      <c r="B54" s="150">
        <v>3</v>
      </c>
      <c r="C54" s="11">
        <v>6</v>
      </c>
      <c r="D54" s="11">
        <v>2</v>
      </c>
      <c r="E54" s="151">
        <v>3.6666666666666665</v>
      </c>
      <c r="F54" s="208">
        <v>0.7</v>
      </c>
      <c r="G54" s="168">
        <v>0</v>
      </c>
      <c r="H54" s="168">
        <v>1.6</v>
      </c>
      <c r="I54" s="151">
        <v>0.76666666666666661</v>
      </c>
      <c r="J54" s="207">
        <v>2.7</v>
      </c>
      <c r="K54" s="11">
        <v>2</v>
      </c>
      <c r="L54" s="11">
        <v>1.6</v>
      </c>
      <c r="M54" s="151">
        <v>2.1</v>
      </c>
    </row>
    <row r="55" spans="1:13" ht="14">
      <c r="A55" s="164" t="s">
        <v>276</v>
      </c>
      <c r="B55" s="150">
        <v>3</v>
      </c>
      <c r="C55" s="11">
        <v>3</v>
      </c>
      <c r="D55" s="11">
        <v>4</v>
      </c>
      <c r="E55" s="151">
        <v>3.3333333333333335</v>
      </c>
      <c r="F55" s="150">
        <v>1.4</v>
      </c>
      <c r="G55" s="11">
        <v>1.2</v>
      </c>
      <c r="H55" s="11">
        <v>1.6</v>
      </c>
      <c r="I55" s="151">
        <v>1.3999999999999997</v>
      </c>
      <c r="J55" s="207">
        <v>0.9</v>
      </c>
      <c r="K55" s="11">
        <v>1</v>
      </c>
      <c r="L55" s="11">
        <v>0.8</v>
      </c>
      <c r="M55" s="151">
        <v>0.9</v>
      </c>
    </row>
    <row r="56" spans="1:13" ht="14">
      <c r="A56" s="269" t="s">
        <v>387</v>
      </c>
      <c r="B56" s="209">
        <v>0</v>
      </c>
      <c r="C56" s="210">
        <v>0</v>
      </c>
      <c r="D56" s="210">
        <v>0</v>
      </c>
      <c r="E56" s="211">
        <v>0</v>
      </c>
      <c r="F56" s="209">
        <v>0</v>
      </c>
      <c r="G56" s="210">
        <v>0</v>
      </c>
      <c r="H56" s="210">
        <v>0</v>
      </c>
      <c r="I56" s="211">
        <v>0</v>
      </c>
      <c r="J56" s="212">
        <v>0</v>
      </c>
      <c r="K56" s="210">
        <v>0</v>
      </c>
      <c r="L56" s="210">
        <v>0</v>
      </c>
      <c r="M56" s="211">
        <v>0</v>
      </c>
    </row>
    <row r="57" spans="1:13" ht="14">
      <c r="A57" s="159" t="s">
        <v>17</v>
      </c>
      <c r="B57" s="174">
        <v>0</v>
      </c>
      <c r="C57" s="175">
        <v>0</v>
      </c>
      <c r="D57" s="175">
        <v>0</v>
      </c>
      <c r="E57" s="176">
        <v>0</v>
      </c>
      <c r="F57" s="174">
        <v>0</v>
      </c>
      <c r="G57" s="175">
        <v>0</v>
      </c>
      <c r="H57" s="175">
        <v>0</v>
      </c>
      <c r="I57" s="176">
        <v>0</v>
      </c>
      <c r="J57" s="213">
        <v>0</v>
      </c>
      <c r="K57" s="175">
        <v>0</v>
      </c>
      <c r="L57" s="175">
        <v>0</v>
      </c>
      <c r="M57" s="176">
        <v>0</v>
      </c>
    </row>
    <row r="58" spans="1:13" ht="14">
      <c r="A58" s="164" t="s">
        <v>264</v>
      </c>
      <c r="B58" s="150">
        <v>0</v>
      </c>
      <c r="C58" s="11">
        <v>0</v>
      </c>
      <c r="D58" s="11">
        <v>0</v>
      </c>
      <c r="E58" s="151">
        <v>0</v>
      </c>
      <c r="F58" s="150">
        <v>0.7</v>
      </c>
      <c r="G58" s="11">
        <v>0.6</v>
      </c>
      <c r="H58" s="11">
        <v>1.6</v>
      </c>
      <c r="I58" s="151">
        <v>0.96666666666666667</v>
      </c>
      <c r="J58" s="207">
        <v>0</v>
      </c>
      <c r="K58" s="11">
        <v>0</v>
      </c>
      <c r="L58" s="11">
        <v>0.8</v>
      </c>
      <c r="M58" s="151">
        <v>0.26666666666666666</v>
      </c>
    </row>
    <row r="59" spans="1:13" ht="14">
      <c r="A59" s="164" t="s">
        <v>265</v>
      </c>
      <c r="B59" s="150">
        <v>0</v>
      </c>
      <c r="C59" s="11">
        <v>0</v>
      </c>
      <c r="D59" s="11">
        <v>0</v>
      </c>
      <c r="E59" s="151">
        <v>0</v>
      </c>
      <c r="F59" s="150">
        <v>0</v>
      </c>
      <c r="G59" s="11">
        <v>0</v>
      </c>
      <c r="H59" s="11">
        <v>0</v>
      </c>
      <c r="I59" s="151">
        <v>0</v>
      </c>
      <c r="J59" s="207">
        <v>0</v>
      </c>
      <c r="K59" s="11">
        <v>0</v>
      </c>
      <c r="L59" s="11">
        <v>0</v>
      </c>
      <c r="M59" s="151">
        <v>0</v>
      </c>
    </row>
    <row r="60" spans="1:13" ht="14">
      <c r="A60" s="164" t="s">
        <v>266</v>
      </c>
      <c r="B60" s="150">
        <v>0</v>
      </c>
      <c r="C60" s="11">
        <v>0</v>
      </c>
      <c r="D60" s="11">
        <v>0</v>
      </c>
      <c r="E60" s="151">
        <v>0</v>
      </c>
      <c r="F60" s="150">
        <v>0</v>
      </c>
      <c r="G60" s="11">
        <v>0</v>
      </c>
      <c r="H60" s="11">
        <v>0</v>
      </c>
      <c r="I60" s="151">
        <v>0</v>
      </c>
      <c r="J60" s="207">
        <v>0</v>
      </c>
      <c r="K60" s="11">
        <v>0</v>
      </c>
      <c r="L60" s="11">
        <v>0</v>
      </c>
      <c r="M60" s="151">
        <v>0</v>
      </c>
    </row>
    <row r="61" spans="1:13" ht="14">
      <c r="A61" s="164" t="s">
        <v>388</v>
      </c>
      <c r="B61" s="150">
        <v>6</v>
      </c>
      <c r="C61" s="11">
        <v>3</v>
      </c>
      <c r="D61" s="11">
        <v>0.8</v>
      </c>
      <c r="E61" s="151">
        <v>3.2666666666666671</v>
      </c>
      <c r="F61" s="150">
        <v>7</v>
      </c>
      <c r="G61" s="11">
        <v>3</v>
      </c>
      <c r="H61" s="11">
        <v>4</v>
      </c>
      <c r="I61" s="151">
        <v>4.666666666666667</v>
      </c>
      <c r="J61" s="207">
        <v>1.8</v>
      </c>
      <c r="K61" s="11">
        <v>0</v>
      </c>
      <c r="L61" s="11">
        <v>1.6</v>
      </c>
      <c r="M61" s="151">
        <v>1.1333333333333335</v>
      </c>
    </row>
    <row r="62" spans="1:13" ht="14">
      <c r="A62" s="164" t="s">
        <v>45</v>
      </c>
      <c r="B62" s="150">
        <v>0.6</v>
      </c>
      <c r="C62" s="11">
        <v>0.6</v>
      </c>
      <c r="D62" s="11">
        <v>0.8</v>
      </c>
      <c r="E62" s="151">
        <v>0.66666666666666663</v>
      </c>
      <c r="F62" s="150">
        <v>0.7</v>
      </c>
      <c r="G62" s="11">
        <v>0</v>
      </c>
      <c r="H62" s="11">
        <v>0.8</v>
      </c>
      <c r="I62" s="151">
        <v>0.5</v>
      </c>
      <c r="J62" s="207">
        <v>0</v>
      </c>
      <c r="K62" s="11">
        <v>0</v>
      </c>
      <c r="L62" s="11">
        <v>0.8</v>
      </c>
      <c r="M62" s="151">
        <v>0.26666666666666666</v>
      </c>
    </row>
    <row r="63" spans="1:13" ht="14">
      <c r="A63" s="164" t="s">
        <v>267</v>
      </c>
      <c r="B63" s="150">
        <v>30</v>
      </c>
      <c r="C63" s="11">
        <v>36</v>
      </c>
      <c r="D63" s="11">
        <v>20</v>
      </c>
      <c r="E63" s="331">
        <v>28.666666666666668</v>
      </c>
      <c r="F63" s="150">
        <v>0.7</v>
      </c>
      <c r="G63" s="11">
        <v>0</v>
      </c>
      <c r="H63" s="11">
        <v>0.8</v>
      </c>
      <c r="I63" s="151">
        <v>0.5</v>
      </c>
      <c r="J63" s="207">
        <v>0</v>
      </c>
      <c r="K63" s="11">
        <v>0</v>
      </c>
      <c r="L63" s="11">
        <v>0.8</v>
      </c>
      <c r="M63" s="151">
        <v>0.26666666666666666</v>
      </c>
    </row>
    <row r="64" spans="1:13" ht="14">
      <c r="A64" s="164" t="s">
        <v>214</v>
      </c>
      <c r="B64" s="150">
        <v>6</v>
      </c>
      <c r="C64" s="11">
        <v>6</v>
      </c>
      <c r="D64" s="11">
        <v>16</v>
      </c>
      <c r="E64" s="151">
        <v>9.3333333333333339</v>
      </c>
      <c r="F64" s="150">
        <v>0</v>
      </c>
      <c r="G64" s="11">
        <v>0</v>
      </c>
      <c r="H64" s="11">
        <v>0</v>
      </c>
      <c r="I64" s="151">
        <v>0</v>
      </c>
      <c r="J64" s="207">
        <v>0</v>
      </c>
      <c r="K64" s="11">
        <v>0</v>
      </c>
      <c r="L64" s="11">
        <v>0</v>
      </c>
      <c r="M64" s="151">
        <v>0</v>
      </c>
    </row>
    <row r="65" spans="1:13" ht="14">
      <c r="A65" s="166" t="s">
        <v>229</v>
      </c>
      <c r="B65" s="209">
        <v>0</v>
      </c>
      <c r="C65" s="210">
        <v>0</v>
      </c>
      <c r="D65" s="210">
        <v>0</v>
      </c>
      <c r="E65" s="211">
        <v>0</v>
      </c>
      <c r="F65" s="209">
        <v>0</v>
      </c>
      <c r="G65" s="210">
        <v>0</v>
      </c>
      <c r="H65" s="210">
        <v>0</v>
      </c>
      <c r="I65" s="211">
        <v>0</v>
      </c>
      <c r="J65" s="212">
        <v>0</v>
      </c>
      <c r="K65" s="210">
        <v>0</v>
      </c>
      <c r="L65" s="210">
        <v>0</v>
      </c>
      <c r="M65" s="211">
        <v>0</v>
      </c>
    </row>
    <row r="66" spans="1:13" ht="14">
      <c r="A66" s="159" t="s">
        <v>9</v>
      </c>
      <c r="B66" s="174">
        <v>0</v>
      </c>
      <c r="C66" s="175">
        <v>0</v>
      </c>
      <c r="D66" s="175">
        <v>0</v>
      </c>
      <c r="E66" s="176">
        <v>0</v>
      </c>
      <c r="F66" s="174">
        <v>0</v>
      </c>
      <c r="G66" s="175">
        <v>0</v>
      </c>
      <c r="H66" s="175">
        <v>0</v>
      </c>
      <c r="I66" s="176">
        <v>0</v>
      </c>
      <c r="J66" s="213">
        <v>0</v>
      </c>
      <c r="K66" s="175">
        <v>0</v>
      </c>
      <c r="L66" s="175">
        <v>0</v>
      </c>
      <c r="M66" s="176">
        <v>0</v>
      </c>
    </row>
    <row r="67" spans="1:13" ht="14">
      <c r="A67" s="164" t="s">
        <v>390</v>
      </c>
      <c r="B67" s="150">
        <v>1.2</v>
      </c>
      <c r="C67" s="11">
        <v>1.2</v>
      </c>
      <c r="D67" s="11">
        <v>0.4</v>
      </c>
      <c r="E67" s="151">
        <v>0.93333333333333324</v>
      </c>
      <c r="F67" s="150">
        <v>0.7</v>
      </c>
      <c r="G67" s="11">
        <v>0</v>
      </c>
      <c r="H67" s="11">
        <v>0</v>
      </c>
      <c r="I67" s="151">
        <v>0.23333333333333331</v>
      </c>
      <c r="J67" s="207">
        <v>1.8</v>
      </c>
      <c r="K67" s="11">
        <v>2</v>
      </c>
      <c r="L67" s="11">
        <v>0.8</v>
      </c>
      <c r="M67" s="151">
        <v>1.5333333333333332</v>
      </c>
    </row>
    <row r="68" spans="1:13" ht="14">
      <c r="A68" s="164" t="s">
        <v>268</v>
      </c>
      <c r="B68" s="150">
        <v>0</v>
      </c>
      <c r="C68" s="11">
        <v>0</v>
      </c>
      <c r="D68" s="11">
        <v>0</v>
      </c>
      <c r="E68" s="151">
        <v>0</v>
      </c>
      <c r="F68" s="150">
        <v>1.4</v>
      </c>
      <c r="G68" s="11">
        <v>1.2</v>
      </c>
      <c r="H68" s="11">
        <v>0.8</v>
      </c>
      <c r="I68" s="151">
        <v>1.1333333333333331</v>
      </c>
      <c r="J68" s="207">
        <v>0.9</v>
      </c>
      <c r="K68" s="11">
        <v>1</v>
      </c>
      <c r="L68" s="11">
        <v>4</v>
      </c>
      <c r="M68" s="151">
        <v>1.9666666666666668</v>
      </c>
    </row>
    <row r="69" spans="1:13" ht="14">
      <c r="A69" s="164" t="s">
        <v>290</v>
      </c>
      <c r="B69" s="150"/>
      <c r="C69" s="11"/>
      <c r="D69" s="11"/>
      <c r="E69" s="151"/>
      <c r="F69" s="150"/>
      <c r="G69" s="11"/>
      <c r="H69" s="11"/>
      <c r="I69" s="151"/>
      <c r="J69" s="207">
        <v>0</v>
      </c>
      <c r="K69" s="11">
        <v>0</v>
      </c>
      <c r="L69" s="11">
        <v>0</v>
      </c>
      <c r="M69" s="151">
        <v>0</v>
      </c>
    </row>
    <row r="70" spans="1:13" ht="14">
      <c r="A70" s="164" t="s">
        <v>269</v>
      </c>
      <c r="B70" s="150">
        <v>1.2</v>
      </c>
      <c r="C70" s="11">
        <v>3</v>
      </c>
      <c r="D70" s="11">
        <v>0.8</v>
      </c>
      <c r="E70" s="151">
        <v>1.6666666666666667</v>
      </c>
      <c r="F70" s="150">
        <v>28</v>
      </c>
      <c r="G70" s="11">
        <v>18</v>
      </c>
      <c r="H70" s="11">
        <v>32</v>
      </c>
      <c r="I70" s="331">
        <v>26</v>
      </c>
      <c r="J70" s="207">
        <v>27</v>
      </c>
      <c r="K70" s="11">
        <v>30</v>
      </c>
      <c r="L70" s="11">
        <v>24</v>
      </c>
      <c r="M70" s="331">
        <v>27</v>
      </c>
    </row>
    <row r="71" spans="1:13" ht="14">
      <c r="A71" s="164" t="s">
        <v>37</v>
      </c>
      <c r="B71" s="150">
        <v>6</v>
      </c>
      <c r="C71" s="11">
        <v>6</v>
      </c>
      <c r="D71" s="11">
        <v>4</v>
      </c>
      <c r="E71" s="151">
        <v>5.333333333333333</v>
      </c>
      <c r="F71" s="150">
        <v>14</v>
      </c>
      <c r="G71" s="11">
        <v>12</v>
      </c>
      <c r="H71" s="11">
        <v>16</v>
      </c>
      <c r="I71" s="331">
        <v>14</v>
      </c>
      <c r="J71" s="207">
        <v>27</v>
      </c>
      <c r="K71" s="11">
        <v>30</v>
      </c>
      <c r="L71" s="11">
        <v>24</v>
      </c>
      <c r="M71" s="331">
        <v>27</v>
      </c>
    </row>
    <row r="72" spans="1:13" ht="14">
      <c r="A72" s="164" t="s">
        <v>10</v>
      </c>
      <c r="B72" s="150">
        <v>0</v>
      </c>
      <c r="C72" s="11">
        <v>0</v>
      </c>
      <c r="D72" s="11">
        <v>0</v>
      </c>
      <c r="E72" s="151">
        <v>0</v>
      </c>
      <c r="F72" s="150">
        <v>0</v>
      </c>
      <c r="G72" s="11">
        <v>0</v>
      </c>
      <c r="H72" s="11">
        <v>0</v>
      </c>
      <c r="I72" s="151">
        <v>0</v>
      </c>
      <c r="J72" s="207">
        <v>0</v>
      </c>
      <c r="K72" s="11">
        <v>0</v>
      </c>
      <c r="L72" s="11">
        <v>0</v>
      </c>
      <c r="M72" s="331">
        <v>0</v>
      </c>
    </row>
    <row r="73" spans="1:13" ht="14">
      <c r="A73" s="167" t="s">
        <v>19</v>
      </c>
      <c r="B73" s="150">
        <v>0</v>
      </c>
      <c r="C73" s="11">
        <v>0</v>
      </c>
      <c r="D73" s="11">
        <v>0</v>
      </c>
      <c r="E73" s="151">
        <v>0</v>
      </c>
      <c r="F73" s="150">
        <v>0</v>
      </c>
      <c r="G73" s="11">
        <v>0</v>
      </c>
      <c r="H73" s="11">
        <v>0</v>
      </c>
      <c r="I73" s="151">
        <v>0</v>
      </c>
      <c r="J73" s="207">
        <v>0</v>
      </c>
      <c r="K73" s="11">
        <v>0</v>
      </c>
      <c r="L73" s="11">
        <v>0</v>
      </c>
      <c r="M73" s="331">
        <v>0</v>
      </c>
    </row>
    <row r="74" spans="1:13" ht="14">
      <c r="A74" s="164" t="s">
        <v>270</v>
      </c>
      <c r="B74" s="150">
        <v>6</v>
      </c>
      <c r="C74" s="11">
        <v>12</v>
      </c>
      <c r="D74" s="11">
        <v>8</v>
      </c>
      <c r="E74" s="151">
        <v>8.6666666666666661</v>
      </c>
      <c r="F74" s="150">
        <v>3.5</v>
      </c>
      <c r="G74" s="11">
        <v>1.2</v>
      </c>
      <c r="H74" s="11">
        <v>24</v>
      </c>
      <c r="I74" s="151">
        <v>9.5666666666666664</v>
      </c>
      <c r="J74" s="207">
        <v>63</v>
      </c>
      <c r="K74" s="11">
        <v>70</v>
      </c>
      <c r="L74" s="11">
        <v>56</v>
      </c>
      <c r="M74" s="331">
        <v>63</v>
      </c>
    </row>
    <row r="75" spans="1:13" ht="14">
      <c r="A75" s="164" t="s">
        <v>43</v>
      </c>
      <c r="B75" s="150">
        <v>0</v>
      </c>
      <c r="C75" s="11">
        <v>0</v>
      </c>
      <c r="D75" s="11">
        <v>0</v>
      </c>
      <c r="E75" s="151">
        <v>0</v>
      </c>
      <c r="F75" s="150">
        <v>0</v>
      </c>
      <c r="G75" s="11">
        <v>0</v>
      </c>
      <c r="H75" s="11">
        <v>0</v>
      </c>
      <c r="I75" s="151">
        <v>0</v>
      </c>
      <c r="J75" s="207">
        <v>0</v>
      </c>
      <c r="K75" s="11">
        <v>0</v>
      </c>
      <c r="L75" s="11">
        <v>0</v>
      </c>
      <c r="M75" s="151">
        <v>0</v>
      </c>
    </row>
    <row r="76" spans="1:13" ht="14">
      <c r="A76" s="164" t="s">
        <v>271</v>
      </c>
      <c r="B76" s="150">
        <v>0</v>
      </c>
      <c r="C76" s="169">
        <v>0</v>
      </c>
      <c r="D76" s="11">
        <v>0</v>
      </c>
      <c r="E76" s="151">
        <v>0</v>
      </c>
      <c r="F76" s="150">
        <v>0</v>
      </c>
      <c r="G76" s="11">
        <v>0</v>
      </c>
      <c r="H76" s="11">
        <v>0</v>
      </c>
      <c r="I76" s="151">
        <v>0</v>
      </c>
      <c r="J76" s="207">
        <v>0</v>
      </c>
      <c r="K76" s="11">
        <v>0</v>
      </c>
      <c r="L76" s="11">
        <v>0</v>
      </c>
      <c r="M76" s="151">
        <v>0</v>
      </c>
    </row>
    <row r="77" spans="1:13" ht="14">
      <c r="A77" s="165" t="s">
        <v>46</v>
      </c>
      <c r="B77" s="170"/>
      <c r="C77" s="171"/>
      <c r="D77" s="171"/>
      <c r="E77" s="172"/>
      <c r="F77" s="170">
        <v>0</v>
      </c>
      <c r="G77" s="171">
        <v>0</v>
      </c>
      <c r="H77" s="171">
        <v>0</v>
      </c>
      <c r="I77" s="172">
        <v>0</v>
      </c>
      <c r="J77" s="212">
        <v>0</v>
      </c>
      <c r="K77" s="210">
        <v>0</v>
      </c>
      <c r="L77" s="210">
        <v>0</v>
      </c>
      <c r="M77" s="211">
        <v>0</v>
      </c>
    </row>
    <row r="78" spans="1:13" ht="14">
      <c r="A78" s="173" t="s">
        <v>20</v>
      </c>
      <c r="B78" s="174">
        <v>0</v>
      </c>
      <c r="C78" s="175">
        <v>0</v>
      </c>
      <c r="D78" s="175">
        <v>0</v>
      </c>
      <c r="E78" s="176">
        <v>0</v>
      </c>
      <c r="F78" s="174">
        <v>0</v>
      </c>
      <c r="G78" s="175">
        <v>0</v>
      </c>
      <c r="H78" s="175">
        <v>0</v>
      </c>
      <c r="I78" s="176">
        <v>0</v>
      </c>
      <c r="J78" s="213"/>
      <c r="K78" s="175"/>
      <c r="L78" s="175"/>
      <c r="M78" s="176"/>
    </row>
    <row r="79" spans="1:13" ht="14">
      <c r="A79" s="164" t="s">
        <v>176</v>
      </c>
      <c r="B79" s="150">
        <v>0</v>
      </c>
      <c r="C79" s="11">
        <v>0</v>
      </c>
      <c r="D79" s="11">
        <v>0</v>
      </c>
      <c r="E79" s="151">
        <v>0</v>
      </c>
      <c r="F79" s="150">
        <v>17.5</v>
      </c>
      <c r="G79" s="11">
        <v>15</v>
      </c>
      <c r="H79" s="11">
        <v>0</v>
      </c>
      <c r="I79" s="151">
        <v>10.833333333333334</v>
      </c>
      <c r="J79" s="207"/>
      <c r="K79" s="11"/>
      <c r="L79" s="11"/>
      <c r="M79" s="151"/>
    </row>
    <row r="80" spans="1:13" ht="14">
      <c r="A80" s="164" t="s">
        <v>291</v>
      </c>
      <c r="B80" s="150">
        <v>0</v>
      </c>
      <c r="C80" s="11">
        <v>0</v>
      </c>
      <c r="D80" s="11">
        <v>0</v>
      </c>
      <c r="E80" s="151">
        <v>0</v>
      </c>
      <c r="F80" s="150">
        <v>0</v>
      </c>
      <c r="G80" s="11">
        <v>0</v>
      </c>
      <c r="H80" s="11">
        <v>0</v>
      </c>
      <c r="I80" s="151">
        <v>0</v>
      </c>
      <c r="J80" s="207"/>
      <c r="K80" s="11"/>
      <c r="L80" s="11"/>
      <c r="M80" s="151"/>
    </row>
    <row r="81" spans="1:13" ht="14">
      <c r="A81" s="4" t="s">
        <v>392</v>
      </c>
      <c r="B81" s="177">
        <v>0</v>
      </c>
      <c r="C81" s="178">
        <v>0</v>
      </c>
      <c r="D81" s="178">
        <v>0</v>
      </c>
      <c r="E81" s="179">
        <v>0</v>
      </c>
      <c r="F81" s="177">
        <v>1.4</v>
      </c>
      <c r="G81" s="178">
        <v>0.6</v>
      </c>
      <c r="H81" s="178">
        <v>0</v>
      </c>
      <c r="I81" s="179">
        <v>0.66666666666666663</v>
      </c>
      <c r="J81" s="214"/>
      <c r="K81" s="178"/>
      <c r="L81" s="178"/>
      <c r="M81" s="179"/>
    </row>
    <row r="82" spans="1:13" ht="14">
      <c r="A82" s="158" t="s">
        <v>292</v>
      </c>
      <c r="B82" s="180">
        <v>60</v>
      </c>
      <c r="C82" s="181">
        <v>60</v>
      </c>
      <c r="D82" s="181">
        <v>40</v>
      </c>
      <c r="E82" s="335">
        <v>53.333333333333336</v>
      </c>
      <c r="F82" s="180">
        <v>70</v>
      </c>
      <c r="G82" s="181">
        <v>60</v>
      </c>
      <c r="H82" s="181">
        <v>80</v>
      </c>
      <c r="I82" s="335">
        <v>70</v>
      </c>
      <c r="J82" s="215">
        <v>90</v>
      </c>
      <c r="K82" s="181">
        <v>100</v>
      </c>
      <c r="L82" s="181">
        <v>80</v>
      </c>
      <c r="M82" s="335">
        <v>90</v>
      </c>
    </row>
    <row r="83" spans="1:13">
      <c r="A83" s="222"/>
      <c r="B83" s="222"/>
    </row>
    <row r="84" spans="1:13" ht="14">
      <c r="A84" s="223" t="s">
        <v>361</v>
      </c>
      <c r="B84" s="222"/>
    </row>
    <row r="85" spans="1:13" ht="14">
      <c r="A85" s="224" t="s">
        <v>482</v>
      </c>
      <c r="B85" s="222"/>
    </row>
    <row r="86" spans="1:13">
      <c r="A86" s="222"/>
      <c r="B86" s="222"/>
    </row>
    <row r="87" spans="1:13">
      <c r="A87" s="225" t="s">
        <v>362</v>
      </c>
      <c r="B87" s="226" t="s">
        <v>363</v>
      </c>
    </row>
    <row r="88" spans="1:13">
      <c r="A88" s="226" t="s">
        <v>270</v>
      </c>
      <c r="B88" s="226" t="s">
        <v>364</v>
      </c>
    </row>
    <row r="89" spans="1:13">
      <c r="A89" s="226" t="s">
        <v>19</v>
      </c>
      <c r="B89" s="226" t="s">
        <v>364</v>
      </c>
    </row>
    <row r="90" spans="1:13">
      <c r="A90" s="226" t="s">
        <v>46</v>
      </c>
      <c r="B90" s="226" t="s">
        <v>364</v>
      </c>
    </row>
  </sheetData>
  <mergeCells count="6">
    <mergeCell ref="J7:M7"/>
    <mergeCell ref="F7:I7"/>
    <mergeCell ref="B7:E7"/>
    <mergeCell ref="B50:E50"/>
    <mergeCell ref="F50:I50"/>
    <mergeCell ref="J50:M50"/>
  </mergeCells>
  <phoneticPr fontId="5"/>
  <pageMargins left="0.74803149606299213" right="0.74803149606299213" top="0.98425196850393704" bottom="0.98425196850393704" header="0.51181102362204722" footer="0.51181102362204722"/>
  <pageSetup paperSize="9" scale="76" orientation="landscape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Q112"/>
  <sheetViews>
    <sheetView showRuler="0" topLeftCell="BT78" zoomScale="90" zoomScaleNormal="90" workbookViewId="0">
      <selection activeCell="CC1" sqref="CC1:CQ61"/>
    </sheetView>
  </sheetViews>
  <sheetFormatPr baseColWidth="10" defaultRowHeight="13"/>
  <cols>
    <col min="1" max="1" width="6.5" customWidth="1"/>
    <col min="2" max="2" width="9.33203125" customWidth="1"/>
    <col min="3" max="3" width="8.83203125" customWidth="1"/>
    <col min="4" max="4" width="6.33203125" customWidth="1"/>
    <col min="5" max="5" width="8.5" customWidth="1"/>
    <col min="6" max="6" width="15.6640625" customWidth="1"/>
    <col min="7" max="7" width="7.33203125" customWidth="1"/>
    <col min="8" max="8" width="3.33203125" customWidth="1"/>
    <col min="9" max="9" width="6.5" customWidth="1"/>
    <col min="10" max="10" width="9.1640625" customWidth="1"/>
    <col min="11" max="11" width="8.83203125" customWidth="1"/>
    <col min="12" max="12" width="6.83203125" customWidth="1"/>
    <col min="13" max="13" width="8.5" customWidth="1"/>
    <col min="14" max="14" width="14.33203125" customWidth="1"/>
    <col min="15" max="15" width="7.33203125" customWidth="1"/>
    <col min="16" max="16" width="3.33203125" customWidth="1"/>
    <col min="17" max="17" width="6.5" customWidth="1"/>
    <col min="18" max="18" width="9.6640625" customWidth="1"/>
    <col min="19" max="19" width="8.83203125" customWidth="1"/>
    <col min="20" max="20" width="6.5" customWidth="1"/>
    <col min="21" max="21" width="8.5" customWidth="1"/>
    <col min="22" max="22" width="14.83203125" customWidth="1"/>
    <col min="23" max="23" width="7.33203125" customWidth="1"/>
    <col min="24" max="24" width="3.33203125" customWidth="1"/>
    <col min="25" max="25" width="6.5" customWidth="1"/>
    <col min="26" max="26" width="9" customWidth="1"/>
    <col min="27" max="27" width="8.83203125" customWidth="1"/>
    <col min="28" max="28" width="6.83203125" customWidth="1"/>
    <col min="29" max="29" width="8.33203125" customWidth="1"/>
    <col min="30" max="30" width="14.83203125" customWidth="1"/>
    <col min="31" max="31" width="7.33203125" customWidth="1"/>
    <col min="32" max="32" width="3.33203125" customWidth="1"/>
    <col min="33" max="33" width="6.5" customWidth="1"/>
    <col min="34" max="34" width="10.1640625" customWidth="1"/>
    <col min="35" max="35" width="8.83203125" customWidth="1"/>
    <col min="36" max="36" width="7.33203125" customWidth="1"/>
    <col min="37" max="37" width="8.1640625" customWidth="1"/>
    <col min="38" max="38" width="15.1640625" customWidth="1"/>
    <col min="39" max="39" width="7.33203125" customWidth="1"/>
    <col min="40" max="40" width="3.33203125" customWidth="1"/>
    <col min="41" max="41" width="6.5" customWidth="1"/>
    <col min="42" max="42" width="10.1640625" customWidth="1"/>
    <col min="43" max="43" width="8.83203125" customWidth="1"/>
    <col min="44" max="44" width="7" customWidth="1"/>
    <col min="45" max="45" width="8.5" customWidth="1"/>
    <col min="46" max="46" width="15.1640625" customWidth="1"/>
    <col min="47" max="47" width="7.33203125" customWidth="1"/>
    <col min="48" max="48" width="3.33203125" customWidth="1"/>
    <col min="49" max="49" width="6.5" customWidth="1"/>
    <col min="50" max="50" width="9.33203125" customWidth="1"/>
    <col min="51" max="51" width="8.83203125" customWidth="1"/>
    <col min="52" max="52" width="6.33203125" customWidth="1"/>
    <col min="53" max="53" width="8.5" customWidth="1"/>
    <col min="54" max="54" width="15.6640625" customWidth="1"/>
    <col min="55" max="55" width="7.33203125" customWidth="1"/>
    <col min="56" max="56" width="3.33203125" customWidth="1"/>
    <col min="57" max="57" width="6.5" customWidth="1"/>
    <col min="58" max="58" width="9.1640625" customWidth="1"/>
    <col min="59" max="59" width="8.83203125" customWidth="1"/>
    <col min="60" max="60" width="6.83203125" customWidth="1"/>
    <col min="61" max="61" width="8.5" customWidth="1"/>
    <col min="62" max="62" width="14.33203125" customWidth="1"/>
    <col min="63" max="63" width="7.33203125" customWidth="1"/>
    <col min="64" max="64" width="3.33203125" customWidth="1"/>
    <col min="65" max="65" width="6.5" customWidth="1"/>
    <col min="66" max="66" width="9.6640625" customWidth="1"/>
    <col min="67" max="67" width="8.83203125" customWidth="1"/>
    <col min="68" max="68" width="6.5" customWidth="1"/>
    <col min="69" max="69" width="8.5" customWidth="1"/>
    <col min="70" max="70" width="14.83203125" customWidth="1"/>
    <col min="71" max="71" width="7.33203125" customWidth="1"/>
    <col min="72" max="72" width="3.33203125" customWidth="1"/>
    <col min="73" max="73" width="6.5" customWidth="1"/>
    <col min="74" max="74" width="9" customWidth="1"/>
    <col min="75" max="75" width="8.83203125" customWidth="1"/>
    <col min="76" max="76" width="6.83203125" customWidth="1"/>
    <col min="77" max="77" width="8.33203125" customWidth="1"/>
    <col min="78" max="78" width="14.83203125" customWidth="1"/>
    <col min="79" max="79" width="7.33203125" customWidth="1"/>
    <col min="80" max="80" width="3.33203125" customWidth="1"/>
    <col min="81" max="81" width="6.5" customWidth="1"/>
    <col min="82" max="82" width="10.1640625" customWidth="1"/>
    <col min="83" max="83" width="8.83203125" customWidth="1"/>
    <col min="84" max="84" width="7.33203125" customWidth="1"/>
    <col min="85" max="85" width="8.1640625" customWidth="1"/>
    <col min="86" max="86" width="15.1640625" customWidth="1"/>
    <col min="87" max="87" width="7.33203125" customWidth="1"/>
    <col min="88" max="88" width="3.33203125" customWidth="1"/>
    <col min="89" max="89" width="6.5" customWidth="1"/>
    <col min="90" max="90" width="10.1640625" customWidth="1"/>
    <col min="91" max="91" width="8.83203125" customWidth="1"/>
    <col min="92" max="92" width="7" customWidth="1"/>
    <col min="93" max="93" width="8.5" customWidth="1"/>
    <col min="94" max="94" width="15.1640625" customWidth="1"/>
    <col min="95" max="95" width="7.33203125" customWidth="1"/>
    <col min="96" max="96" width="3.33203125" customWidth="1"/>
  </cols>
  <sheetData>
    <row r="1" spans="1:95" ht="16">
      <c r="A1" s="6" t="s">
        <v>484</v>
      </c>
      <c r="G1" s="6"/>
      <c r="I1" s="6" t="s">
        <v>484</v>
      </c>
      <c r="O1" s="6"/>
      <c r="Q1" s="6" t="s">
        <v>484</v>
      </c>
      <c r="W1" s="6"/>
      <c r="Y1" s="6" t="s">
        <v>484</v>
      </c>
      <c r="AE1" s="6"/>
      <c r="AG1" s="6" t="s">
        <v>484</v>
      </c>
      <c r="AM1" s="6"/>
      <c r="AO1" s="6" t="s">
        <v>483</v>
      </c>
      <c r="AU1" s="6"/>
      <c r="AW1" s="6" t="s">
        <v>483</v>
      </c>
      <c r="BC1" s="6"/>
      <c r="BE1" s="6" t="s">
        <v>483</v>
      </c>
      <c r="BK1" s="6"/>
      <c r="BM1" s="6" t="s">
        <v>483</v>
      </c>
      <c r="BS1" s="6"/>
      <c r="BU1" s="6" t="s">
        <v>483</v>
      </c>
      <c r="CA1" s="6"/>
      <c r="CC1" s="6" t="s">
        <v>483</v>
      </c>
      <c r="CI1" s="6"/>
      <c r="CK1" s="6" t="s">
        <v>483</v>
      </c>
      <c r="CQ1" s="6"/>
    </row>
    <row r="3" spans="1:95" ht="40">
      <c r="A3" s="144" t="s">
        <v>251</v>
      </c>
      <c r="B3" s="144" t="s">
        <v>252</v>
      </c>
      <c r="C3" s="144" t="s">
        <v>253</v>
      </c>
      <c r="D3" s="144" t="s">
        <v>56</v>
      </c>
      <c r="E3" s="144" t="s">
        <v>254</v>
      </c>
      <c r="F3" s="144" t="s">
        <v>255</v>
      </c>
      <c r="G3" s="204" t="s">
        <v>277</v>
      </c>
      <c r="I3" s="144" t="s">
        <v>251</v>
      </c>
      <c r="J3" s="144" t="s">
        <v>252</v>
      </c>
      <c r="K3" s="144" t="s">
        <v>253</v>
      </c>
      <c r="L3" s="144" t="s">
        <v>56</v>
      </c>
      <c r="M3" s="144" t="s">
        <v>254</v>
      </c>
      <c r="N3" s="144" t="s">
        <v>255</v>
      </c>
      <c r="O3" s="204" t="s">
        <v>277</v>
      </c>
      <c r="Q3" s="144" t="s">
        <v>251</v>
      </c>
      <c r="R3" s="144" t="s">
        <v>252</v>
      </c>
      <c r="S3" s="144" t="s">
        <v>253</v>
      </c>
      <c r="T3" s="144" t="s">
        <v>56</v>
      </c>
      <c r="U3" s="144" t="s">
        <v>254</v>
      </c>
      <c r="V3" s="144" t="s">
        <v>255</v>
      </c>
      <c r="W3" s="204" t="s">
        <v>277</v>
      </c>
      <c r="Y3" s="144" t="s">
        <v>251</v>
      </c>
      <c r="Z3" s="144" t="s">
        <v>252</v>
      </c>
      <c r="AA3" s="144" t="s">
        <v>253</v>
      </c>
      <c r="AB3" s="144" t="s">
        <v>56</v>
      </c>
      <c r="AC3" s="144" t="s">
        <v>254</v>
      </c>
      <c r="AD3" s="144" t="s">
        <v>255</v>
      </c>
      <c r="AE3" s="204" t="s">
        <v>277</v>
      </c>
      <c r="AG3" s="144" t="s">
        <v>251</v>
      </c>
      <c r="AH3" s="144" t="s">
        <v>252</v>
      </c>
      <c r="AI3" s="144" t="s">
        <v>253</v>
      </c>
      <c r="AJ3" s="144" t="s">
        <v>56</v>
      </c>
      <c r="AK3" s="144" t="s">
        <v>254</v>
      </c>
      <c r="AL3" s="144" t="s">
        <v>255</v>
      </c>
      <c r="AM3" s="204" t="s">
        <v>277</v>
      </c>
      <c r="AO3" s="144" t="s">
        <v>251</v>
      </c>
      <c r="AP3" s="144" t="s">
        <v>252</v>
      </c>
      <c r="AQ3" s="144" t="s">
        <v>253</v>
      </c>
      <c r="AR3" s="144" t="s">
        <v>56</v>
      </c>
      <c r="AS3" s="144" t="s">
        <v>254</v>
      </c>
      <c r="AT3" s="144" t="s">
        <v>255</v>
      </c>
      <c r="AU3" s="204" t="s">
        <v>277</v>
      </c>
      <c r="AW3" s="144" t="s">
        <v>251</v>
      </c>
      <c r="AX3" s="144" t="s">
        <v>252</v>
      </c>
      <c r="AY3" s="144" t="s">
        <v>253</v>
      </c>
      <c r="AZ3" s="144" t="s">
        <v>56</v>
      </c>
      <c r="BA3" s="144" t="s">
        <v>254</v>
      </c>
      <c r="BB3" s="144" t="s">
        <v>255</v>
      </c>
      <c r="BC3" s="204" t="s">
        <v>277</v>
      </c>
      <c r="BE3" s="144" t="s">
        <v>251</v>
      </c>
      <c r="BF3" s="144" t="s">
        <v>252</v>
      </c>
      <c r="BG3" s="144" t="s">
        <v>253</v>
      </c>
      <c r="BH3" s="144" t="s">
        <v>56</v>
      </c>
      <c r="BI3" s="144" t="s">
        <v>254</v>
      </c>
      <c r="BJ3" s="144" t="s">
        <v>255</v>
      </c>
      <c r="BK3" s="204" t="s">
        <v>277</v>
      </c>
      <c r="BM3" s="144" t="s">
        <v>251</v>
      </c>
      <c r="BN3" s="144" t="s">
        <v>252</v>
      </c>
      <c r="BO3" s="144" t="s">
        <v>253</v>
      </c>
      <c r="BP3" s="144" t="s">
        <v>56</v>
      </c>
      <c r="BQ3" s="144" t="s">
        <v>254</v>
      </c>
      <c r="BR3" s="144" t="s">
        <v>255</v>
      </c>
      <c r="BS3" s="204" t="s">
        <v>277</v>
      </c>
      <c r="BU3" s="144" t="s">
        <v>251</v>
      </c>
      <c r="BV3" s="144" t="s">
        <v>252</v>
      </c>
      <c r="BW3" s="144" t="s">
        <v>253</v>
      </c>
      <c r="BX3" s="144" t="s">
        <v>56</v>
      </c>
      <c r="BY3" s="144" t="s">
        <v>254</v>
      </c>
      <c r="BZ3" s="144" t="s">
        <v>255</v>
      </c>
      <c r="CA3" s="204" t="s">
        <v>277</v>
      </c>
      <c r="CC3" s="144" t="s">
        <v>251</v>
      </c>
      <c r="CD3" s="144" t="s">
        <v>252</v>
      </c>
      <c r="CE3" s="144" t="s">
        <v>253</v>
      </c>
      <c r="CF3" s="144" t="s">
        <v>56</v>
      </c>
      <c r="CG3" s="144" t="s">
        <v>254</v>
      </c>
      <c r="CH3" s="144" t="s">
        <v>255</v>
      </c>
      <c r="CI3" s="204" t="s">
        <v>277</v>
      </c>
      <c r="CK3" s="144" t="s">
        <v>251</v>
      </c>
      <c r="CL3" s="144" t="s">
        <v>252</v>
      </c>
      <c r="CM3" s="144" t="s">
        <v>253</v>
      </c>
      <c r="CN3" s="144" t="s">
        <v>56</v>
      </c>
      <c r="CO3" s="144" t="s">
        <v>254</v>
      </c>
      <c r="CP3" s="144" t="s">
        <v>255</v>
      </c>
      <c r="CQ3" s="204" t="s">
        <v>277</v>
      </c>
    </row>
    <row r="4" spans="1:95">
      <c r="A4" s="145" t="s">
        <v>485</v>
      </c>
      <c r="B4" s="146">
        <v>12.984169371252399</v>
      </c>
      <c r="C4" s="146">
        <v>55.394801324144701</v>
      </c>
      <c r="D4" s="147">
        <v>1.2</v>
      </c>
      <c r="E4" s="145">
        <v>15</v>
      </c>
      <c r="F4" s="145" t="s">
        <v>405</v>
      </c>
      <c r="G4" s="153">
        <v>0</v>
      </c>
      <c r="I4" s="145" t="s">
        <v>486</v>
      </c>
      <c r="J4" s="146">
        <v>13.001646301449499</v>
      </c>
      <c r="K4" s="146">
        <v>55.390286231267602</v>
      </c>
      <c r="L4" s="147">
        <v>1.415</v>
      </c>
      <c r="M4" s="145">
        <v>0</v>
      </c>
      <c r="N4" s="145" t="s">
        <v>405</v>
      </c>
      <c r="O4" s="153">
        <v>0</v>
      </c>
      <c r="Q4" s="145" t="s">
        <v>488</v>
      </c>
      <c r="R4" s="146">
        <v>13.022458179647201</v>
      </c>
      <c r="S4" s="146">
        <v>55.383686715690999</v>
      </c>
      <c r="T4" s="147">
        <v>0.59000000000000008</v>
      </c>
      <c r="U4" s="145">
        <v>0</v>
      </c>
      <c r="V4" s="145" t="s">
        <v>405</v>
      </c>
      <c r="W4" s="153">
        <v>0</v>
      </c>
      <c r="Y4" s="145" t="s">
        <v>489</v>
      </c>
      <c r="Z4" s="146">
        <v>13.042143386223</v>
      </c>
      <c r="AA4" s="146">
        <v>55.377864506472498</v>
      </c>
      <c r="AB4" s="147">
        <v>0.65999999999999992</v>
      </c>
      <c r="AC4" s="145">
        <v>0</v>
      </c>
      <c r="AD4" s="145" t="s">
        <v>405</v>
      </c>
      <c r="AE4" s="153">
        <v>0</v>
      </c>
      <c r="AG4" s="145" t="s">
        <v>490</v>
      </c>
      <c r="AH4" s="146">
        <v>13.0713467146597</v>
      </c>
      <c r="AI4" s="146">
        <v>55.369009214164599</v>
      </c>
      <c r="AJ4" s="147">
        <v>1.1000000000000001</v>
      </c>
      <c r="AK4" s="145">
        <v>0</v>
      </c>
      <c r="AL4" s="145" t="s">
        <v>405</v>
      </c>
      <c r="AM4" s="153">
        <v>0</v>
      </c>
      <c r="AO4" s="145" t="s">
        <v>491</v>
      </c>
      <c r="AP4" s="146">
        <v>13.0787917607365</v>
      </c>
      <c r="AQ4" s="146">
        <v>55.366837341886402</v>
      </c>
      <c r="AR4" s="147">
        <v>0.5</v>
      </c>
      <c r="AS4" s="145">
        <v>0</v>
      </c>
      <c r="AT4" s="145" t="s">
        <v>405</v>
      </c>
      <c r="AU4" s="153">
        <v>0</v>
      </c>
      <c r="AW4" s="145" t="s">
        <v>293</v>
      </c>
      <c r="AX4" s="146">
        <v>13.836942615096101</v>
      </c>
      <c r="AY4" s="146">
        <v>55.417737400851301</v>
      </c>
      <c r="AZ4" s="147">
        <v>1.6</v>
      </c>
      <c r="BA4" s="145">
        <v>0</v>
      </c>
      <c r="BB4" s="145" t="s">
        <v>405</v>
      </c>
      <c r="BC4" s="153">
        <v>0</v>
      </c>
      <c r="BE4" s="145" t="s">
        <v>294</v>
      </c>
      <c r="BF4" s="146">
        <v>13.8383577146531</v>
      </c>
      <c r="BG4" s="146">
        <v>55.418704292303097</v>
      </c>
      <c r="BH4" s="147">
        <v>1.5149999999999999</v>
      </c>
      <c r="BI4" s="145">
        <v>0</v>
      </c>
      <c r="BJ4" s="145" t="s">
        <v>405</v>
      </c>
      <c r="BK4" s="153">
        <v>0</v>
      </c>
      <c r="BM4" s="145">
        <v>0</v>
      </c>
      <c r="BN4" s="146">
        <v>13.839403265918101</v>
      </c>
      <c r="BO4" s="146">
        <v>55.418663366160601</v>
      </c>
      <c r="BP4" s="147">
        <v>1.66</v>
      </c>
      <c r="BQ4" s="145">
        <v>0</v>
      </c>
      <c r="BR4" s="145" t="s">
        <v>405</v>
      </c>
      <c r="BS4" s="153">
        <v>0</v>
      </c>
      <c r="BU4" s="145" t="s">
        <v>295</v>
      </c>
      <c r="BV4" s="146">
        <v>13.842269518523899</v>
      </c>
      <c r="BW4" s="146">
        <v>55.418929385329299</v>
      </c>
      <c r="BX4" s="147">
        <v>0.66999999999999993</v>
      </c>
      <c r="BY4" s="145">
        <v>0</v>
      </c>
      <c r="BZ4" s="145" t="s">
        <v>405</v>
      </c>
      <c r="CA4" s="153">
        <v>0</v>
      </c>
      <c r="CC4" s="145" t="s">
        <v>296</v>
      </c>
      <c r="CD4" s="146">
        <v>13.8426931470537</v>
      </c>
      <c r="CE4" s="146">
        <v>55.419814397745299</v>
      </c>
      <c r="CF4" s="147">
        <v>0.92999999999999994</v>
      </c>
      <c r="CG4" s="145">
        <v>0</v>
      </c>
      <c r="CH4" s="145" t="s">
        <v>405</v>
      </c>
      <c r="CI4" s="153">
        <v>0</v>
      </c>
      <c r="CK4" s="145" t="s">
        <v>297</v>
      </c>
      <c r="CL4" s="146">
        <v>13.846010068308299</v>
      </c>
      <c r="CM4" s="146">
        <v>55.422039630362697</v>
      </c>
      <c r="CN4" s="147">
        <v>1.22</v>
      </c>
      <c r="CO4" s="145">
        <v>0</v>
      </c>
      <c r="CP4" s="145" t="s">
        <v>405</v>
      </c>
      <c r="CQ4" s="153">
        <v>0</v>
      </c>
    </row>
    <row r="5" spans="1:95">
      <c r="A5" s="145" t="s">
        <v>485</v>
      </c>
      <c r="B5" s="146">
        <v>12.984088250895599</v>
      </c>
      <c r="C5" s="146">
        <v>55.3947450166377</v>
      </c>
      <c r="D5" s="152">
        <v>2.0100000000000002</v>
      </c>
      <c r="E5" s="145">
        <v>0</v>
      </c>
      <c r="F5" s="145" t="s">
        <v>405</v>
      </c>
      <c r="G5" s="153">
        <v>8.0901363296936868</v>
      </c>
      <c r="I5" s="145" t="s">
        <v>486</v>
      </c>
      <c r="J5" s="146">
        <v>13.001583207838699</v>
      </c>
      <c r="K5" s="146">
        <v>55.390240156233702</v>
      </c>
      <c r="L5" s="152">
        <v>1.4450000000000001</v>
      </c>
      <c r="M5" s="145">
        <v>0</v>
      </c>
      <c r="N5" s="145" t="s">
        <v>405</v>
      </c>
      <c r="O5" s="153">
        <v>6.4904090993000985</v>
      </c>
      <c r="Q5" s="145" t="s">
        <v>488</v>
      </c>
      <c r="R5" s="146">
        <v>13.022377059290401</v>
      </c>
      <c r="S5" s="146">
        <v>55.383630392354497</v>
      </c>
      <c r="T5" s="152">
        <v>0.73</v>
      </c>
      <c r="U5" s="145">
        <v>0</v>
      </c>
      <c r="V5" s="145" t="s">
        <v>405</v>
      </c>
      <c r="W5" s="153">
        <v>8.0923640961043652</v>
      </c>
      <c r="Y5" s="145" t="s">
        <v>489</v>
      </c>
      <c r="Z5" s="146">
        <v>13.0420352257473</v>
      </c>
      <c r="AA5" s="146">
        <v>55.3778337801402</v>
      </c>
      <c r="AB5" s="152">
        <v>0.69</v>
      </c>
      <c r="AC5" s="145">
        <v>0</v>
      </c>
      <c r="AD5" s="145" t="s">
        <v>405</v>
      </c>
      <c r="AE5" s="153">
        <v>7.6397850189944272</v>
      </c>
      <c r="AG5" s="145" t="s">
        <v>490</v>
      </c>
      <c r="AH5" s="146">
        <v>13.0713557280327</v>
      </c>
      <c r="AI5" s="146">
        <v>55.369009214164599</v>
      </c>
      <c r="AJ5" s="152">
        <v>1.08</v>
      </c>
      <c r="AK5" s="145">
        <v>0</v>
      </c>
      <c r="AL5" s="145" t="s">
        <v>405</v>
      </c>
      <c r="AM5" s="153">
        <v>0.56961178779602051</v>
      </c>
      <c r="AO5" s="145" t="s">
        <v>491</v>
      </c>
      <c r="AP5" s="146">
        <v>13.0788188008554</v>
      </c>
      <c r="AQ5" s="146">
        <v>55.366791239531999</v>
      </c>
      <c r="AR5" s="152">
        <v>0.48000000000000004</v>
      </c>
      <c r="AS5" s="145">
        <v>0</v>
      </c>
      <c r="AT5" s="145" t="s">
        <v>405</v>
      </c>
      <c r="AU5" s="153">
        <v>5.4038118935906265</v>
      </c>
      <c r="AW5" s="145" t="s">
        <v>293</v>
      </c>
      <c r="AX5" s="146">
        <v>13.836915574977199</v>
      </c>
      <c r="AY5" s="146">
        <v>55.417783443838097</v>
      </c>
      <c r="AZ5" s="152">
        <v>1.77</v>
      </c>
      <c r="BA5" s="145">
        <v>0</v>
      </c>
      <c r="BB5" s="145" t="s">
        <v>405</v>
      </c>
      <c r="BC5" s="153">
        <v>5.3971363975469089</v>
      </c>
      <c r="BE5" s="145" t="s">
        <v>294</v>
      </c>
      <c r="BF5" s="146">
        <v>13.838375741399</v>
      </c>
      <c r="BG5" s="146">
        <v>55.418668481930702</v>
      </c>
      <c r="BH5" s="152">
        <v>1.625</v>
      </c>
      <c r="BI5" s="145">
        <v>0</v>
      </c>
      <c r="BJ5" s="145" t="s">
        <v>405</v>
      </c>
      <c r="BK5" s="153">
        <v>4.1424873403042017</v>
      </c>
      <c r="BM5" s="145">
        <v>0</v>
      </c>
      <c r="BN5" s="146">
        <v>13.839439319409999</v>
      </c>
      <c r="BO5" s="146">
        <v>55.418632671525799</v>
      </c>
      <c r="BP5" s="152">
        <v>1.65</v>
      </c>
      <c r="BQ5" s="145">
        <v>0</v>
      </c>
      <c r="BR5" s="145" t="s">
        <v>405</v>
      </c>
      <c r="BS5" s="153">
        <v>4.1020398659061819</v>
      </c>
      <c r="BU5" s="145" t="s">
        <v>295</v>
      </c>
      <c r="BV5" s="146">
        <v>13.8423235987618</v>
      </c>
      <c r="BW5" s="146">
        <v>55.418888459420003</v>
      </c>
      <c r="BX5" s="152">
        <v>0.72</v>
      </c>
      <c r="BY5" s="145">
        <v>0</v>
      </c>
      <c r="BZ5" s="145" t="s">
        <v>405</v>
      </c>
      <c r="CA5" s="153">
        <v>5.6882011006276212</v>
      </c>
      <c r="CC5" s="145" t="s">
        <v>296</v>
      </c>
      <c r="CD5" s="146">
        <v>13.8426841336808</v>
      </c>
      <c r="CE5" s="146">
        <v>55.419753010240903</v>
      </c>
      <c r="CF5" s="152">
        <v>1</v>
      </c>
      <c r="CG5" s="145">
        <v>0</v>
      </c>
      <c r="CH5" s="145" t="s">
        <v>405</v>
      </c>
      <c r="CI5" s="153">
        <v>6.8498301012667184</v>
      </c>
      <c r="CK5" s="145" t="s">
        <v>297</v>
      </c>
      <c r="CL5" s="146">
        <v>13.8460641485461</v>
      </c>
      <c r="CM5" s="146">
        <v>55.422029399694999</v>
      </c>
      <c r="CN5" s="152">
        <v>1.4000000000000001</v>
      </c>
      <c r="CO5" s="145">
        <v>0</v>
      </c>
      <c r="CP5" s="145" t="s">
        <v>405</v>
      </c>
      <c r="CQ5" s="153">
        <v>3.5962814125030107</v>
      </c>
    </row>
    <row r="6" spans="1:95">
      <c r="A6" s="145" t="s">
        <v>485</v>
      </c>
      <c r="B6" s="146">
        <v>12.984034170657701</v>
      </c>
      <c r="C6" s="146">
        <v>55.394683590175099</v>
      </c>
      <c r="D6" s="152">
        <v>2.3200000000000003</v>
      </c>
      <c r="E6" s="145">
        <v>0</v>
      </c>
      <c r="F6" s="145" t="s">
        <v>405</v>
      </c>
      <c r="G6" s="153">
        <v>15.629187464136551</v>
      </c>
      <c r="I6" s="145" t="s">
        <v>486</v>
      </c>
      <c r="J6" s="146">
        <v>13.0014480072441</v>
      </c>
      <c r="K6" s="146">
        <v>55.3901992006029</v>
      </c>
      <c r="L6" s="152">
        <v>1.5249999999999999</v>
      </c>
      <c r="M6" s="145">
        <v>0</v>
      </c>
      <c r="N6" s="145" t="s">
        <v>405</v>
      </c>
      <c r="O6" s="153">
        <v>15.827169170175903</v>
      </c>
      <c r="Q6" s="145" t="s">
        <v>488</v>
      </c>
      <c r="R6" s="146">
        <v>13.0223049523066</v>
      </c>
      <c r="S6" s="146">
        <v>55.3835535876756</v>
      </c>
      <c r="T6" s="152">
        <v>0.89000000000000012</v>
      </c>
      <c r="U6" s="145">
        <v>0</v>
      </c>
      <c r="V6" s="145" t="s">
        <v>405</v>
      </c>
      <c r="W6" s="153">
        <v>17.686779783817386</v>
      </c>
      <c r="Y6" s="145" t="s">
        <v>489</v>
      </c>
      <c r="Z6" s="146">
        <v>13.0419360786446</v>
      </c>
      <c r="AA6" s="146">
        <v>55.377772327403797</v>
      </c>
      <c r="AB6" s="152">
        <v>0.8600000000000001</v>
      </c>
      <c r="AC6" s="145">
        <v>0</v>
      </c>
      <c r="AD6" s="145" t="s">
        <v>405</v>
      </c>
      <c r="AE6" s="153">
        <v>16.631027680398258</v>
      </c>
      <c r="AG6" s="145" t="s">
        <v>490</v>
      </c>
      <c r="AH6" s="146">
        <v>13.0713377012867</v>
      </c>
      <c r="AI6" s="146">
        <v>55.368978480954397</v>
      </c>
      <c r="AJ6" s="152">
        <v>1.04</v>
      </c>
      <c r="AK6" s="145">
        <v>0</v>
      </c>
      <c r="AL6" s="145" t="s">
        <v>405</v>
      </c>
      <c r="AM6" s="153">
        <v>3.4648132391401631</v>
      </c>
      <c r="AO6" s="145" t="s">
        <v>491</v>
      </c>
      <c r="AP6" s="146">
        <v>13.078782747363499</v>
      </c>
      <c r="AQ6" s="146">
        <v>55.366714402155203</v>
      </c>
      <c r="AR6" s="152">
        <v>0.62000000000000011</v>
      </c>
      <c r="AS6" s="145">
        <v>0</v>
      </c>
      <c r="AT6" s="145" t="s">
        <v>405</v>
      </c>
      <c r="AU6" s="153">
        <v>13.681885955606488</v>
      </c>
      <c r="AW6" s="145" t="s">
        <v>293</v>
      </c>
      <c r="AX6" s="146">
        <v>13.8368885348583</v>
      </c>
      <c r="AY6" s="146">
        <v>55.417809023251998</v>
      </c>
      <c r="AZ6" s="152">
        <v>1.7</v>
      </c>
      <c r="BA6" s="145">
        <v>0</v>
      </c>
      <c r="BB6" s="145" t="s">
        <v>405</v>
      </c>
      <c r="BC6" s="153">
        <v>8.6646339191900346</v>
      </c>
      <c r="BE6" s="145" t="s">
        <v>294</v>
      </c>
      <c r="BF6" s="146">
        <v>13.8384117948909</v>
      </c>
      <c r="BG6" s="146">
        <v>55.418596861088403</v>
      </c>
      <c r="BH6" s="152">
        <v>1.5249999999999999</v>
      </c>
      <c r="BI6" s="145">
        <v>0</v>
      </c>
      <c r="BJ6" s="145" t="s">
        <v>405</v>
      </c>
      <c r="BK6" s="153">
        <v>12.423835363238434</v>
      </c>
      <c r="BM6" s="145">
        <v>0</v>
      </c>
      <c r="BN6" s="146">
        <v>13.839520439766799</v>
      </c>
      <c r="BO6" s="146">
        <v>55.418535471691698</v>
      </c>
      <c r="BP6" s="152">
        <v>1.71</v>
      </c>
      <c r="BQ6" s="145">
        <v>15</v>
      </c>
      <c r="BR6" s="145" t="s">
        <v>405</v>
      </c>
      <c r="BS6" s="153">
        <v>16.028891002659364</v>
      </c>
      <c r="BU6" s="145" t="s">
        <v>295</v>
      </c>
      <c r="BV6" s="146">
        <v>13.8423866923726</v>
      </c>
      <c r="BW6" s="146">
        <v>55.418832186225401</v>
      </c>
      <c r="BX6" s="152">
        <v>0.95</v>
      </c>
      <c r="BY6" s="145">
        <v>0</v>
      </c>
      <c r="BZ6" s="145" t="s">
        <v>405</v>
      </c>
      <c r="CA6" s="153">
        <v>13.095566466491126</v>
      </c>
      <c r="CC6" s="145" t="s">
        <v>296</v>
      </c>
      <c r="CD6" s="146">
        <v>13.8427201871727</v>
      </c>
      <c r="CE6" s="146">
        <v>55.419696738277999</v>
      </c>
      <c r="CF6" s="152">
        <v>1.0900000000000001</v>
      </c>
      <c r="CG6" s="145">
        <v>0</v>
      </c>
      <c r="CH6" s="145" t="s">
        <v>405</v>
      </c>
      <c r="CI6" s="153">
        <v>13.193615743039233</v>
      </c>
      <c r="CK6" s="145" t="s">
        <v>297</v>
      </c>
      <c r="CL6" s="146">
        <v>13.846109215410999</v>
      </c>
      <c r="CM6" s="146">
        <v>55.421962900290602</v>
      </c>
      <c r="CN6" s="152">
        <v>1.5</v>
      </c>
      <c r="CO6" s="145">
        <v>5</v>
      </c>
      <c r="CP6" s="145" t="s">
        <v>405</v>
      </c>
      <c r="CQ6" s="153">
        <v>10.580069382356339</v>
      </c>
    </row>
    <row r="7" spans="1:95">
      <c r="A7" s="145" t="s">
        <v>485</v>
      </c>
      <c r="B7" s="146">
        <v>12.983953050301</v>
      </c>
      <c r="C7" s="146">
        <v>55.394622163617001</v>
      </c>
      <c r="D7" s="152">
        <v>2.8400000000000003</v>
      </c>
      <c r="E7" s="145">
        <v>0</v>
      </c>
      <c r="F7" s="145" t="s">
        <v>405</v>
      </c>
      <c r="G7" s="153">
        <v>24.155390644015064</v>
      </c>
      <c r="I7" s="145" t="s">
        <v>486</v>
      </c>
      <c r="J7" s="146">
        <v>13.0013668868873</v>
      </c>
      <c r="K7" s="146">
        <v>55.390107050278601</v>
      </c>
      <c r="L7" s="152">
        <v>1.6850000000000001</v>
      </c>
      <c r="M7" s="145">
        <v>10</v>
      </c>
      <c r="N7" s="145" t="s">
        <v>405</v>
      </c>
      <c r="O7" s="153">
        <v>26.615428672175145</v>
      </c>
      <c r="Q7" s="145" t="s">
        <v>488</v>
      </c>
      <c r="R7" s="146">
        <v>13.0222688988147</v>
      </c>
      <c r="S7" s="146">
        <v>55.383487023499903</v>
      </c>
      <c r="T7" s="152">
        <v>0.96000000000000019</v>
      </c>
      <c r="U7" s="145">
        <v>0</v>
      </c>
      <c r="V7" s="145" t="s">
        <v>405</v>
      </c>
      <c r="W7" s="153">
        <v>25.219218379630036</v>
      </c>
      <c r="Y7" s="145" t="s">
        <v>489</v>
      </c>
      <c r="Z7" s="146">
        <v>13.0419000251527</v>
      </c>
      <c r="AA7" s="146">
        <v>55.377680148120199</v>
      </c>
      <c r="AB7" s="152">
        <v>1.2299999999999998</v>
      </c>
      <c r="AC7" s="145">
        <v>2</v>
      </c>
      <c r="AD7" s="145" t="s">
        <v>405</v>
      </c>
      <c r="AE7" s="153">
        <v>25.624793814532644</v>
      </c>
      <c r="AG7" s="145" t="s">
        <v>490</v>
      </c>
      <c r="AH7" s="146">
        <v>13.0710853268435</v>
      </c>
      <c r="AI7" s="146">
        <v>55.368794081191801</v>
      </c>
      <c r="AJ7" s="152">
        <v>1.1000000000000001</v>
      </c>
      <c r="AK7" s="145">
        <v>0</v>
      </c>
      <c r="AL7" s="145" t="s">
        <v>405</v>
      </c>
      <c r="AM7" s="153">
        <v>29.070050144608615</v>
      </c>
      <c r="AO7" s="145" t="s">
        <v>491</v>
      </c>
      <c r="AP7" s="146">
        <v>13.0787106403797</v>
      </c>
      <c r="AQ7" s="146">
        <v>55.3666478096414</v>
      </c>
      <c r="AR7" s="152">
        <v>0.6100000000000001</v>
      </c>
      <c r="AS7" s="145">
        <v>0</v>
      </c>
      <c r="AT7" s="145" t="s">
        <v>405</v>
      </c>
      <c r="AU7" s="153">
        <v>21.689547381847028</v>
      </c>
      <c r="AW7" s="145" t="s">
        <v>293</v>
      </c>
      <c r="AX7" s="146">
        <v>13.8369696552151</v>
      </c>
      <c r="AY7" s="146">
        <v>55.417798791488501</v>
      </c>
      <c r="AZ7" s="152">
        <v>1.57</v>
      </c>
      <c r="BA7" s="145">
        <v>0</v>
      </c>
      <c r="BB7" s="145" t="s">
        <v>405</v>
      </c>
      <c r="BC7" s="153">
        <v>7.0367487606777246</v>
      </c>
      <c r="BE7" s="145" t="s">
        <v>294</v>
      </c>
      <c r="BF7" s="146">
        <v>13.838528968739601</v>
      </c>
      <c r="BG7" s="146">
        <v>55.418540587478397</v>
      </c>
      <c r="BH7" s="152">
        <v>1.4649999999999999</v>
      </c>
      <c r="BI7" s="145">
        <v>1</v>
      </c>
      <c r="BJ7" s="145" t="s">
        <v>405</v>
      </c>
      <c r="BK7" s="153">
        <v>21.170145722797962</v>
      </c>
      <c r="BM7" s="145">
        <v>0</v>
      </c>
      <c r="BN7" s="146">
        <v>13.8396286002425</v>
      </c>
      <c r="BO7" s="146">
        <v>55.418443387417703</v>
      </c>
      <c r="BP7" s="152">
        <v>1.71</v>
      </c>
      <c r="BQ7" s="145">
        <v>25</v>
      </c>
      <c r="BR7" s="145" t="s">
        <v>405</v>
      </c>
      <c r="BS7" s="153">
        <v>28.294222899330144</v>
      </c>
      <c r="BU7" s="145" t="s">
        <v>295</v>
      </c>
      <c r="BV7" s="146">
        <v>13.842350638880699</v>
      </c>
      <c r="BW7" s="146">
        <v>55.418775912950601</v>
      </c>
      <c r="BX7" s="152">
        <v>0.84000000000000008</v>
      </c>
      <c r="BY7" s="145">
        <v>0</v>
      </c>
      <c r="BZ7" s="145" t="s">
        <v>405</v>
      </c>
      <c r="CA7" s="153">
        <v>17.816500058558169</v>
      </c>
      <c r="CC7" s="145" t="s">
        <v>296</v>
      </c>
      <c r="CD7" s="146">
        <v>13.8428283476483</v>
      </c>
      <c r="CE7" s="146">
        <v>55.419645581878498</v>
      </c>
      <c r="CF7" s="152">
        <v>1.18</v>
      </c>
      <c r="CG7" s="145">
        <v>80</v>
      </c>
      <c r="CH7" s="145" t="s">
        <v>405</v>
      </c>
      <c r="CI7" s="153">
        <v>20.619763139864354</v>
      </c>
      <c r="CK7" s="145" t="s">
        <v>297</v>
      </c>
      <c r="CL7" s="146">
        <v>13.846172309021799</v>
      </c>
      <c r="CM7" s="146">
        <v>55.421896400774102</v>
      </c>
      <c r="CN7" s="152">
        <v>1.49</v>
      </c>
      <c r="CO7" s="145">
        <v>80</v>
      </c>
      <c r="CP7" s="145" t="s">
        <v>405</v>
      </c>
      <c r="CQ7" s="153">
        <v>18.933583180820168</v>
      </c>
    </row>
    <row r="8" spans="1:95">
      <c r="A8" s="145" t="s">
        <v>485</v>
      </c>
      <c r="B8" s="146">
        <v>12.983844889825299</v>
      </c>
      <c r="C8" s="146">
        <v>55.3945658558549</v>
      </c>
      <c r="D8" s="152">
        <v>3.17</v>
      </c>
      <c r="E8" s="145">
        <v>10</v>
      </c>
      <c r="F8" s="145" t="s">
        <v>405</v>
      </c>
      <c r="G8" s="153">
        <v>33.247826880660639</v>
      </c>
      <c r="I8" s="145" t="s">
        <v>486</v>
      </c>
      <c r="J8" s="146">
        <v>13.0012947799035</v>
      </c>
      <c r="K8" s="146">
        <v>55.390060975035901</v>
      </c>
      <c r="L8" s="152">
        <v>1.7849999999999999</v>
      </c>
      <c r="M8" s="145">
        <v>40</v>
      </c>
      <c r="N8" s="145" t="s">
        <v>405</v>
      </c>
      <c r="O8" s="153">
        <v>33.470314114828035</v>
      </c>
      <c r="Q8" s="145" t="s">
        <v>488</v>
      </c>
      <c r="R8" s="146">
        <v>13.0222058052039</v>
      </c>
      <c r="S8" s="146">
        <v>55.383415338877597</v>
      </c>
      <c r="T8" s="152">
        <v>1.2</v>
      </c>
      <c r="U8" s="145">
        <v>25</v>
      </c>
      <c r="V8" s="145" t="s">
        <v>405</v>
      </c>
      <c r="W8" s="153">
        <v>34.127886202730771</v>
      </c>
      <c r="Y8" s="145" t="s">
        <v>489</v>
      </c>
      <c r="Z8" s="146">
        <v>13.0418910117797</v>
      </c>
      <c r="AA8" s="146">
        <v>55.377618695145202</v>
      </c>
      <c r="AB8" s="152">
        <v>1.2499999999999998</v>
      </c>
      <c r="AC8" s="145">
        <v>10</v>
      </c>
      <c r="AD8" s="145" t="s">
        <v>405</v>
      </c>
      <c r="AE8" s="153">
        <v>31.643517027047707</v>
      </c>
      <c r="AG8" s="145" t="s">
        <v>490</v>
      </c>
      <c r="AH8" s="146">
        <v>13.071112366962399</v>
      </c>
      <c r="AI8" s="146">
        <v>55.368742858883003</v>
      </c>
      <c r="AJ8" s="152">
        <v>1.1400000000000001</v>
      </c>
      <c r="AK8" s="145">
        <v>0</v>
      </c>
      <c r="AL8" s="145" t="s">
        <v>405</v>
      </c>
      <c r="AM8" s="153">
        <v>33.113235962153318</v>
      </c>
      <c r="AO8" s="145" t="s">
        <v>491</v>
      </c>
      <c r="AP8" s="146">
        <v>13.0786745868878</v>
      </c>
      <c r="AQ8" s="146">
        <v>55.366576094501198</v>
      </c>
      <c r="AR8" s="152">
        <v>0.6100000000000001</v>
      </c>
      <c r="AS8" s="145">
        <v>0</v>
      </c>
      <c r="AT8" s="145" t="s">
        <v>405</v>
      </c>
      <c r="AU8" s="153">
        <v>29.978216169044725</v>
      </c>
      <c r="AW8" s="145" t="s">
        <v>293</v>
      </c>
      <c r="AX8" s="146">
        <v>13.8370688023178</v>
      </c>
      <c r="AY8" s="146">
        <v>55.4177783279533</v>
      </c>
      <c r="AZ8" s="152">
        <v>1.41</v>
      </c>
      <c r="BA8" s="145">
        <v>0</v>
      </c>
      <c r="BB8" s="145" t="s">
        <v>405</v>
      </c>
      <c r="BC8" s="153">
        <v>9.1729312663817453</v>
      </c>
      <c r="BE8" s="145" t="s">
        <v>294</v>
      </c>
      <c r="BF8" s="146">
        <v>13.838628115842299</v>
      </c>
      <c r="BG8" s="146">
        <v>55.418499661166202</v>
      </c>
      <c r="BH8" s="152">
        <v>1.4749999999999999</v>
      </c>
      <c r="BI8" s="145">
        <v>0</v>
      </c>
      <c r="BJ8" s="145" t="s">
        <v>405</v>
      </c>
      <c r="BK8" s="153">
        <v>28.442431483461263</v>
      </c>
      <c r="BM8" s="145">
        <v>0</v>
      </c>
      <c r="BN8" s="146">
        <v>13.8397187339722</v>
      </c>
      <c r="BO8" s="146">
        <v>55.418397345200098</v>
      </c>
      <c r="BP8" s="152">
        <v>1.78</v>
      </c>
      <c r="BQ8" s="145">
        <v>15</v>
      </c>
      <c r="BR8" s="145" t="s">
        <v>405</v>
      </c>
      <c r="BS8" s="153">
        <v>35.656514996818878</v>
      </c>
      <c r="BU8" s="145" t="s">
        <v>295</v>
      </c>
      <c r="BV8" s="146">
        <v>13.8423596522537</v>
      </c>
      <c r="BW8" s="146">
        <v>55.418699176537601</v>
      </c>
      <c r="BX8" s="152">
        <v>0.73</v>
      </c>
      <c r="BY8" s="145">
        <v>0</v>
      </c>
      <c r="BZ8" s="145" t="s">
        <v>405</v>
      </c>
      <c r="CA8" s="153">
        <v>26.222428525104036</v>
      </c>
      <c r="CC8" s="145" t="s">
        <v>296</v>
      </c>
      <c r="CD8" s="146">
        <v>13.8429274947511</v>
      </c>
      <c r="CE8" s="146">
        <v>55.419599541062396</v>
      </c>
      <c r="CF8" s="152">
        <v>0.66999999999999993</v>
      </c>
      <c r="CG8" s="145">
        <v>70</v>
      </c>
      <c r="CH8" s="145" t="s">
        <v>405</v>
      </c>
      <c r="CI8" s="153">
        <v>28.098282261772134</v>
      </c>
      <c r="CK8" s="145" t="s">
        <v>297</v>
      </c>
      <c r="CL8" s="146">
        <v>13.846262442751501</v>
      </c>
      <c r="CM8" s="146">
        <v>55.421840131865103</v>
      </c>
      <c r="CN8" s="152">
        <v>1.6300000000000001</v>
      </c>
      <c r="CO8" s="145">
        <v>65</v>
      </c>
      <c r="CP8" s="145" t="s">
        <v>405</v>
      </c>
      <c r="CQ8" s="153">
        <v>27.308382273340868</v>
      </c>
    </row>
    <row r="9" spans="1:95">
      <c r="A9" s="145" t="s">
        <v>485</v>
      </c>
      <c r="B9" s="146">
        <v>12.9837547560955</v>
      </c>
      <c r="C9" s="146">
        <v>55.394494191314401</v>
      </c>
      <c r="D9" s="152">
        <v>3.47</v>
      </c>
      <c r="E9" s="145">
        <v>45</v>
      </c>
      <c r="F9" s="145" t="s">
        <v>405</v>
      </c>
      <c r="G9" s="153">
        <v>43.033449069862726</v>
      </c>
      <c r="I9" s="145" t="s">
        <v>486</v>
      </c>
      <c r="J9" s="146">
        <v>13.001222672919701</v>
      </c>
      <c r="K9" s="146">
        <v>55.389994421812801</v>
      </c>
      <c r="L9" s="152">
        <v>1.395</v>
      </c>
      <c r="M9" s="145">
        <v>20</v>
      </c>
      <c r="N9" s="145" t="s">
        <v>405</v>
      </c>
      <c r="O9" s="153">
        <v>42.055801242724343</v>
      </c>
      <c r="Q9" s="145" t="s">
        <v>488</v>
      </c>
      <c r="R9" s="146">
        <v>13.022151724965999</v>
      </c>
      <c r="S9" s="146">
        <v>55.383343654125497</v>
      </c>
      <c r="T9" s="152">
        <v>1.1900000000000002</v>
      </c>
      <c r="U9" s="145">
        <v>25</v>
      </c>
      <c r="V9" s="145" t="s">
        <v>405</v>
      </c>
      <c r="W9" s="153">
        <v>42.777385964082093</v>
      </c>
      <c r="Y9" s="145" t="s">
        <v>489</v>
      </c>
      <c r="Z9" s="146">
        <v>13.0418369315419</v>
      </c>
      <c r="AA9" s="146">
        <v>55.3775674842597</v>
      </c>
      <c r="AB9" s="152">
        <v>1.3099999999999998</v>
      </c>
      <c r="AC9" s="145">
        <v>25</v>
      </c>
      <c r="AD9" s="145" t="s">
        <v>405</v>
      </c>
      <c r="AE9" s="153">
        <v>38.283769802385457</v>
      </c>
      <c r="AG9" s="145" t="s">
        <v>490</v>
      </c>
      <c r="AH9" s="146">
        <v>13.0710673000975</v>
      </c>
      <c r="AI9" s="146">
        <v>55.368701880988198</v>
      </c>
      <c r="AJ9" s="152">
        <v>1.1400000000000001</v>
      </c>
      <c r="AK9" s="145">
        <v>0</v>
      </c>
      <c r="AL9" s="145" t="s">
        <v>405</v>
      </c>
      <c r="AM9" s="153">
        <v>38.465786511910018</v>
      </c>
      <c r="AO9" s="145" t="s">
        <v>491</v>
      </c>
      <c r="AP9" s="146">
        <v>13.0786926136338</v>
      </c>
      <c r="AQ9" s="146">
        <v>55.366483889129903</v>
      </c>
      <c r="AR9" s="152">
        <v>0.71</v>
      </c>
      <c r="AS9" s="145">
        <v>0</v>
      </c>
      <c r="AT9" s="145" t="s">
        <v>405</v>
      </c>
      <c r="AU9" s="153">
        <v>39.798389683570967</v>
      </c>
      <c r="AW9" s="145" t="s">
        <v>293</v>
      </c>
      <c r="AX9" s="146">
        <v>13.837104855809701</v>
      </c>
      <c r="AY9" s="146">
        <v>55.417711821391002</v>
      </c>
      <c r="AZ9" s="152">
        <v>1.6300000000000001</v>
      </c>
      <c r="BA9" s="145">
        <v>5</v>
      </c>
      <c r="BB9" s="145" t="s">
        <v>405</v>
      </c>
      <c r="BC9" s="153">
        <v>10.627242305369267</v>
      </c>
      <c r="BE9" s="145" t="s">
        <v>294</v>
      </c>
      <c r="BF9" s="146">
        <v>13.8387002228261</v>
      </c>
      <c r="BG9" s="146">
        <v>55.418479197994202</v>
      </c>
      <c r="BH9" s="152">
        <v>1.4149999999999998</v>
      </c>
      <c r="BI9" s="145">
        <v>20</v>
      </c>
      <c r="BJ9" s="145" t="s">
        <v>405</v>
      </c>
      <c r="BK9" s="153">
        <v>33.071566434337285</v>
      </c>
      <c r="BM9" s="145">
        <v>0</v>
      </c>
      <c r="BN9" s="146">
        <v>13.8397728142101</v>
      </c>
      <c r="BO9" s="146">
        <v>55.418346187117699</v>
      </c>
      <c r="BP9" s="152">
        <v>1.73</v>
      </c>
      <c r="BQ9" s="145">
        <v>35</v>
      </c>
      <c r="BR9" s="145" t="s">
        <v>405</v>
      </c>
      <c r="BS9" s="153">
        <v>42.28277918913426</v>
      </c>
      <c r="BU9" s="145" t="s">
        <v>295</v>
      </c>
      <c r="BV9" s="146">
        <v>13.8423866923726</v>
      </c>
      <c r="BW9" s="146">
        <v>55.418632671525799</v>
      </c>
      <c r="BX9" s="152">
        <v>0.7</v>
      </c>
      <c r="BY9" s="145">
        <v>0</v>
      </c>
      <c r="BZ9" s="145" t="s">
        <v>405</v>
      </c>
      <c r="CA9" s="153">
        <v>33.811629863881755</v>
      </c>
      <c r="CC9" s="145" t="s">
        <v>296</v>
      </c>
      <c r="CD9" s="146">
        <v>13.8430266418538</v>
      </c>
      <c r="CE9" s="146">
        <v>55.419548384537102</v>
      </c>
      <c r="CF9" s="152">
        <v>1.31</v>
      </c>
      <c r="CG9" s="145">
        <v>40</v>
      </c>
      <c r="CH9" s="145" t="s">
        <v>405</v>
      </c>
      <c r="CI9" s="153">
        <v>36.30303947046842</v>
      </c>
      <c r="CK9" s="145" t="s">
        <v>297</v>
      </c>
      <c r="CL9" s="146">
        <v>13.846298496243399</v>
      </c>
      <c r="CM9" s="146">
        <v>55.421804324335803</v>
      </c>
      <c r="CN9" s="152">
        <v>1.07</v>
      </c>
      <c r="CO9" s="145">
        <v>90</v>
      </c>
      <c r="CP9" s="145" t="s">
        <v>405</v>
      </c>
      <c r="CQ9" s="153">
        <v>31.873386411220174</v>
      </c>
    </row>
    <row r="10" spans="1:95">
      <c r="A10" s="145" t="s">
        <v>485</v>
      </c>
      <c r="B10" s="146">
        <v>12.9836916624847</v>
      </c>
      <c r="C10" s="146">
        <v>55.394396932087297</v>
      </c>
      <c r="D10" s="152">
        <v>3.65</v>
      </c>
      <c r="E10" s="145">
        <v>10</v>
      </c>
      <c r="F10" s="145" t="s">
        <v>405</v>
      </c>
      <c r="G10" s="153">
        <v>54.148334374708675</v>
      </c>
      <c r="I10" s="145" t="s">
        <v>486</v>
      </c>
      <c r="J10" s="146">
        <v>13.001195632800799</v>
      </c>
      <c r="K10" s="146">
        <v>55.389922748985697</v>
      </c>
      <c r="L10" s="152">
        <v>1.7350000000000001</v>
      </c>
      <c r="M10" s="145">
        <v>50</v>
      </c>
      <c r="N10" s="145" t="s">
        <v>405</v>
      </c>
      <c r="O10" s="153">
        <v>49.433858905568286</v>
      </c>
      <c r="Q10" s="145" t="s">
        <v>488</v>
      </c>
      <c r="R10" s="146">
        <v>13.022088631355199</v>
      </c>
      <c r="S10" s="146">
        <v>55.383282209948703</v>
      </c>
      <c r="T10" s="152">
        <v>1.1200000000000001</v>
      </c>
      <c r="U10" s="145">
        <v>20</v>
      </c>
      <c r="V10" s="145" t="s">
        <v>405</v>
      </c>
      <c r="W10" s="153">
        <v>50.675711529001077</v>
      </c>
      <c r="Y10" s="145" t="s">
        <v>489</v>
      </c>
      <c r="Z10" s="146">
        <v>13.041791864677</v>
      </c>
      <c r="AA10" s="146">
        <v>55.377495788908703</v>
      </c>
      <c r="AB10" s="152">
        <v>1.3299999999999998</v>
      </c>
      <c r="AC10" s="145">
        <v>10</v>
      </c>
      <c r="AD10" s="145" t="s">
        <v>405</v>
      </c>
      <c r="AE10" s="153">
        <v>46.6278270094449</v>
      </c>
      <c r="AG10" s="145" t="s">
        <v>490</v>
      </c>
      <c r="AH10" s="146">
        <v>13.0709681529948</v>
      </c>
      <c r="AI10" s="146">
        <v>55.368671147539303</v>
      </c>
      <c r="AJ10" s="152">
        <v>1.24</v>
      </c>
      <c r="AK10" s="145">
        <v>0</v>
      </c>
      <c r="AL10" s="145" t="s">
        <v>405</v>
      </c>
      <c r="AM10" s="153">
        <v>44.557333692381903</v>
      </c>
      <c r="AO10" s="145" t="s">
        <v>491</v>
      </c>
      <c r="AP10" s="146">
        <v>13.0787196537527</v>
      </c>
      <c r="AQ10" s="146">
        <v>55.366422418763001</v>
      </c>
      <c r="AR10" s="152">
        <v>0.62000000000000011</v>
      </c>
      <c r="AS10" s="145">
        <v>0</v>
      </c>
      <c r="AT10" s="145" t="s">
        <v>405</v>
      </c>
      <c r="AU10" s="153">
        <v>46.361776934529473</v>
      </c>
      <c r="AW10" s="145" t="s">
        <v>293</v>
      </c>
      <c r="AX10" s="146">
        <v>13.837104855809701</v>
      </c>
      <c r="AY10" s="146">
        <v>55.417609503384199</v>
      </c>
      <c r="AZ10" s="152">
        <v>1.59</v>
      </c>
      <c r="BA10" s="145">
        <v>5</v>
      </c>
      <c r="BB10" s="145" t="s">
        <v>405</v>
      </c>
      <c r="BC10" s="153">
        <v>17.524243429779098</v>
      </c>
      <c r="BE10" s="145" t="s">
        <v>294</v>
      </c>
      <c r="BF10" s="146">
        <v>13.8387813431829</v>
      </c>
      <c r="BG10" s="146">
        <v>55.418428040017801</v>
      </c>
      <c r="BH10" s="152">
        <v>1.7249999999999999</v>
      </c>
      <c r="BI10" s="145">
        <v>0</v>
      </c>
      <c r="BJ10" s="145" t="s">
        <v>405</v>
      </c>
      <c r="BK10" s="153">
        <v>40.723480648052089</v>
      </c>
      <c r="BM10" s="145">
        <v>0</v>
      </c>
      <c r="BN10" s="146">
        <v>13.839790840956001</v>
      </c>
      <c r="BO10" s="146">
        <v>55.418284797331403</v>
      </c>
      <c r="BP10" s="152">
        <v>1.7</v>
      </c>
      <c r="BQ10" s="145">
        <v>50</v>
      </c>
      <c r="BR10" s="145" t="s">
        <v>405</v>
      </c>
      <c r="BS10" s="153">
        <v>48.685612496232046</v>
      </c>
      <c r="BU10" s="145" t="s">
        <v>295</v>
      </c>
      <c r="BV10" s="146">
        <v>13.8424227458645</v>
      </c>
      <c r="BW10" s="146">
        <v>55.418566166402002</v>
      </c>
      <c r="BX10" s="152">
        <v>0.8</v>
      </c>
      <c r="BY10" s="145">
        <v>0</v>
      </c>
      <c r="BZ10" s="145" t="s">
        <v>405</v>
      </c>
      <c r="CA10" s="153">
        <v>41.52971709786479</v>
      </c>
      <c r="CC10" s="145" t="s">
        <v>296</v>
      </c>
      <c r="CD10" s="146">
        <v>13.843143815702399</v>
      </c>
      <c r="CE10" s="146">
        <v>55.419481880955097</v>
      </c>
      <c r="CF10" s="152">
        <v>1.48</v>
      </c>
      <c r="CG10" s="145">
        <v>70</v>
      </c>
      <c r="CH10" s="145" t="s">
        <v>405</v>
      </c>
      <c r="CI10" s="153">
        <v>46.647924879207551</v>
      </c>
      <c r="CK10" s="145" t="s">
        <v>297</v>
      </c>
      <c r="CL10" s="146">
        <v>13.8463615898543</v>
      </c>
      <c r="CM10" s="146">
        <v>55.421748055295502</v>
      </c>
      <c r="CN10" s="152">
        <v>1.21</v>
      </c>
      <c r="CO10" s="145">
        <v>50</v>
      </c>
      <c r="CP10" s="145" t="s">
        <v>405</v>
      </c>
      <c r="CQ10" s="153">
        <v>39.284405247961509</v>
      </c>
    </row>
    <row r="11" spans="1:95">
      <c r="A11" s="145" t="s">
        <v>485</v>
      </c>
      <c r="B11" s="146">
        <v>12.9836285688739</v>
      </c>
      <c r="C11" s="146">
        <v>55.394325267240603</v>
      </c>
      <c r="D11" s="152">
        <v>3.8400000000000003</v>
      </c>
      <c r="E11" s="145">
        <v>50</v>
      </c>
      <c r="F11" s="145" t="s">
        <v>405</v>
      </c>
      <c r="G11" s="153">
        <v>62.995704567445628</v>
      </c>
      <c r="I11" s="145" t="s">
        <v>486</v>
      </c>
      <c r="J11" s="146">
        <v>13.001132539189999</v>
      </c>
      <c r="K11" s="146">
        <v>55.389840837024202</v>
      </c>
      <c r="L11" s="152">
        <v>1.835</v>
      </c>
      <c r="M11" s="145">
        <v>60</v>
      </c>
      <c r="N11" s="145" t="s">
        <v>405</v>
      </c>
      <c r="O11" s="153">
        <v>59.208505146492563</v>
      </c>
      <c r="Q11" s="145" t="s">
        <v>488</v>
      </c>
      <c r="R11" s="146">
        <v>13.0220435644903</v>
      </c>
      <c r="S11" s="146">
        <v>55.383215645316298</v>
      </c>
      <c r="T11" s="152">
        <v>1.1200000000000001</v>
      </c>
      <c r="U11" s="145">
        <v>15</v>
      </c>
      <c r="V11" s="145" t="s">
        <v>405</v>
      </c>
      <c r="W11" s="153">
        <v>58.563306916366685</v>
      </c>
      <c r="Y11" s="145" t="s">
        <v>489</v>
      </c>
      <c r="Z11" s="146">
        <v>13.0417558111851</v>
      </c>
      <c r="AA11" s="146">
        <v>55.377418972316903</v>
      </c>
      <c r="AB11" s="152">
        <v>1.2899999999999998</v>
      </c>
      <c r="AC11" s="145">
        <v>20</v>
      </c>
      <c r="AD11" s="145" t="s">
        <v>405</v>
      </c>
      <c r="AE11" s="153">
        <v>55.261885057561244</v>
      </c>
      <c r="AG11" s="145" t="s">
        <v>490</v>
      </c>
      <c r="AH11" s="146">
        <v>13.070832952400201</v>
      </c>
      <c r="AI11" s="146">
        <v>55.368660903051001</v>
      </c>
      <c r="AJ11" s="152">
        <v>1.1400000000000001</v>
      </c>
      <c r="AK11" s="145">
        <v>0</v>
      </c>
      <c r="AL11" s="145" t="s">
        <v>405</v>
      </c>
      <c r="AM11" s="153">
        <v>50.537510938476245</v>
      </c>
      <c r="AO11" s="145" t="s">
        <v>491</v>
      </c>
      <c r="AP11" s="146">
        <v>13.0787196537527</v>
      </c>
      <c r="AQ11" s="146">
        <v>55.366371193384403</v>
      </c>
      <c r="AR11" s="152">
        <v>0.58000000000000007</v>
      </c>
      <c r="AS11" s="145">
        <v>0</v>
      </c>
      <c r="AT11" s="145" t="s">
        <v>405</v>
      </c>
      <c r="AU11" s="153">
        <v>52.033204544302606</v>
      </c>
      <c r="AW11" s="145" t="s">
        <v>293</v>
      </c>
      <c r="AX11" s="146">
        <v>13.8371949895394</v>
      </c>
      <c r="AY11" s="146">
        <v>55.417573692019197</v>
      </c>
      <c r="AZ11" s="152">
        <v>1.83</v>
      </c>
      <c r="BA11" s="145">
        <v>0</v>
      </c>
      <c r="BB11" s="145" t="s">
        <v>405</v>
      </c>
      <c r="BC11" s="153">
        <v>24.188202377519509</v>
      </c>
      <c r="BE11" s="145" t="s">
        <v>294</v>
      </c>
      <c r="BF11" s="146">
        <v>13.8388173966748</v>
      </c>
      <c r="BG11" s="146">
        <v>55.418346187117699</v>
      </c>
      <c r="BH11" s="152">
        <v>1.7849999999999999</v>
      </c>
      <c r="BI11" s="145">
        <v>0</v>
      </c>
      <c r="BJ11" s="145" t="s">
        <v>405</v>
      </c>
      <c r="BK11" s="153">
        <v>49.267212312620991</v>
      </c>
      <c r="BM11" s="145">
        <v>0</v>
      </c>
      <c r="BN11" s="146">
        <v>13.8398178810749</v>
      </c>
      <c r="BO11" s="146">
        <v>55.418192712472901</v>
      </c>
      <c r="BP11" s="152">
        <v>1.76</v>
      </c>
      <c r="BQ11" s="145">
        <v>65</v>
      </c>
      <c r="BR11" s="145" t="s">
        <v>405</v>
      </c>
      <c r="BS11" s="153">
        <v>58.511497695629131</v>
      </c>
      <c r="BU11" s="145" t="s">
        <v>295</v>
      </c>
      <c r="BV11" s="146">
        <v>13.842494852848301</v>
      </c>
      <c r="BW11" s="146">
        <v>55.418509892748197</v>
      </c>
      <c r="BX11" s="152">
        <v>0.8</v>
      </c>
      <c r="BY11" s="145">
        <v>0</v>
      </c>
      <c r="BZ11" s="145" t="s">
        <v>405</v>
      </c>
      <c r="CA11" s="153">
        <v>48.765149393185105</v>
      </c>
      <c r="CC11" s="145" t="s">
        <v>296</v>
      </c>
      <c r="CD11" s="146">
        <v>13.843242962805199</v>
      </c>
      <c r="CE11" s="146">
        <v>55.419425608605998</v>
      </c>
      <c r="CF11" s="152">
        <v>1.3</v>
      </c>
      <c r="CG11" s="145">
        <v>20</v>
      </c>
      <c r="CH11" s="145" t="s">
        <v>405</v>
      </c>
      <c r="CI11" s="153">
        <v>55.434247978248138</v>
      </c>
      <c r="CK11" s="145" t="s">
        <v>297</v>
      </c>
      <c r="CL11" s="146">
        <v>13.846460736957001</v>
      </c>
      <c r="CM11" s="146">
        <v>55.421691786175103</v>
      </c>
      <c r="CN11" s="152">
        <v>1.48</v>
      </c>
      <c r="CO11" s="145">
        <v>65</v>
      </c>
      <c r="CP11" s="145" t="s">
        <v>405</v>
      </c>
      <c r="CQ11" s="153">
        <v>48.009109647127126</v>
      </c>
    </row>
    <row r="12" spans="1:95">
      <c r="A12" s="145" t="s">
        <v>485</v>
      </c>
      <c r="B12" s="146">
        <v>12.983583502008999</v>
      </c>
      <c r="C12" s="146">
        <v>55.394253602264001</v>
      </c>
      <c r="D12" s="152">
        <v>4.0600000000000005</v>
      </c>
      <c r="E12" s="145">
        <v>50</v>
      </c>
      <c r="F12" s="145" t="s">
        <v>405</v>
      </c>
      <c r="G12" s="153">
        <v>71.260814951936482</v>
      </c>
      <c r="I12" s="145" t="s">
        <v>486</v>
      </c>
      <c r="J12" s="146">
        <v>13.0010694455792</v>
      </c>
      <c r="K12" s="146">
        <v>55.389764044406199</v>
      </c>
      <c r="L12" s="152">
        <v>1.375</v>
      </c>
      <c r="M12" s="145">
        <v>60</v>
      </c>
      <c r="N12" s="145" t="s">
        <v>405</v>
      </c>
      <c r="O12" s="153">
        <v>68.548018584249306</v>
      </c>
      <c r="Q12" s="145" t="s">
        <v>488</v>
      </c>
      <c r="R12" s="146">
        <v>13.0219804708795</v>
      </c>
      <c r="S12" s="146">
        <v>55.383149080571798</v>
      </c>
      <c r="T12" s="152">
        <v>1.1700000000000002</v>
      </c>
      <c r="U12" s="145">
        <v>15</v>
      </c>
      <c r="V12" s="145" t="s">
        <v>405</v>
      </c>
      <c r="W12" s="153">
        <v>66.966406326802513</v>
      </c>
      <c r="Y12" s="145" t="s">
        <v>489</v>
      </c>
      <c r="Z12" s="146">
        <v>13.041656664082399</v>
      </c>
      <c r="AA12" s="146">
        <v>55.377357518936101</v>
      </c>
      <c r="AB12" s="152">
        <v>1.6500000000000001</v>
      </c>
      <c r="AC12" s="145">
        <v>20</v>
      </c>
      <c r="AD12" s="145" t="s">
        <v>405</v>
      </c>
      <c r="AE12" s="153">
        <v>64.215431346599459</v>
      </c>
      <c r="AG12" s="145" t="s">
        <v>490</v>
      </c>
      <c r="AH12" s="146">
        <v>13.0707608454164</v>
      </c>
      <c r="AI12" s="146">
        <v>55.3686199250714</v>
      </c>
      <c r="AJ12" s="152">
        <v>1.2</v>
      </c>
      <c r="AK12" s="145">
        <v>0</v>
      </c>
      <c r="AL12" s="145" t="s">
        <v>405</v>
      </c>
      <c r="AM12" s="153">
        <v>56.959359157004116</v>
      </c>
      <c r="AO12" s="145" t="s">
        <v>491</v>
      </c>
      <c r="AP12" s="146">
        <v>13.078665573514799</v>
      </c>
      <c r="AQ12" s="146">
        <v>55.3662841100885</v>
      </c>
      <c r="AR12" s="152">
        <v>0.74</v>
      </c>
      <c r="AS12" s="145">
        <v>0</v>
      </c>
      <c r="AT12" s="145" t="s">
        <v>405</v>
      </c>
      <c r="AU12" s="153">
        <v>62.031264182588416</v>
      </c>
      <c r="AW12" s="145" t="s">
        <v>293</v>
      </c>
      <c r="AX12" s="146">
        <v>13.8372761098962</v>
      </c>
      <c r="AY12" s="146">
        <v>55.417507185112299</v>
      </c>
      <c r="AZ12" s="152">
        <v>2.0100000000000002</v>
      </c>
      <c r="BA12" s="145">
        <v>0</v>
      </c>
      <c r="BB12" s="145" t="s">
        <v>405</v>
      </c>
      <c r="BC12" s="153">
        <v>33.140850565699822</v>
      </c>
      <c r="BE12" s="145" t="s">
        <v>294</v>
      </c>
      <c r="BF12" s="146">
        <v>13.838871476912599</v>
      </c>
      <c r="BG12" s="146">
        <v>55.418264334048096</v>
      </c>
      <c r="BH12" s="152">
        <v>1.7149999999999999</v>
      </c>
      <c r="BI12" s="145">
        <v>0</v>
      </c>
      <c r="BJ12" s="145" t="s">
        <v>405</v>
      </c>
      <c r="BK12" s="153">
        <v>58.690979115883614</v>
      </c>
      <c r="BM12" s="145">
        <v>0</v>
      </c>
      <c r="BN12" s="146">
        <v>13.8399350549236</v>
      </c>
      <c r="BO12" s="146">
        <v>55.418121090767997</v>
      </c>
      <c r="BP12" s="152">
        <v>1.7</v>
      </c>
      <c r="BQ12" s="145">
        <v>30</v>
      </c>
      <c r="BR12" s="145" t="s">
        <v>405</v>
      </c>
      <c r="BS12" s="153">
        <v>69.009538375156552</v>
      </c>
      <c r="BU12" s="145" t="s">
        <v>295</v>
      </c>
      <c r="BV12" s="146">
        <v>13.842593999950999</v>
      </c>
      <c r="BW12" s="146">
        <v>55.418433155818398</v>
      </c>
      <c r="BX12" s="152">
        <v>1.0900000000000001</v>
      </c>
      <c r="BY12" s="145">
        <v>0</v>
      </c>
      <c r="BZ12" s="145" t="s">
        <v>405</v>
      </c>
      <c r="CA12" s="153">
        <v>58.855826880117149</v>
      </c>
      <c r="CC12" s="145" t="s">
        <v>296</v>
      </c>
      <c r="CD12" s="146">
        <v>13.8433330965349</v>
      </c>
      <c r="CE12" s="146">
        <v>55.419343757773198</v>
      </c>
      <c r="CF12" s="152">
        <v>1.54</v>
      </c>
      <c r="CG12" s="145">
        <v>70</v>
      </c>
      <c r="CH12" s="145" t="s">
        <v>405</v>
      </c>
      <c r="CI12" s="153">
        <v>66.104832517367214</v>
      </c>
      <c r="CK12" s="145" t="s">
        <v>297</v>
      </c>
      <c r="CL12" s="146">
        <v>13.846541857313801</v>
      </c>
      <c r="CM12" s="146">
        <v>55.421635516974497</v>
      </c>
      <c r="CN12" s="152">
        <v>1.6</v>
      </c>
      <c r="CO12" s="145">
        <v>60</v>
      </c>
      <c r="CP12" s="145" t="s">
        <v>405</v>
      </c>
      <c r="CQ12" s="153">
        <v>56.08402663606249</v>
      </c>
    </row>
    <row r="13" spans="1:95">
      <c r="A13" s="145" t="s">
        <v>485</v>
      </c>
      <c r="B13" s="146">
        <v>12.983520408398199</v>
      </c>
      <c r="C13" s="146">
        <v>55.394171699274501</v>
      </c>
      <c r="D13" s="152">
        <v>4</v>
      </c>
      <c r="E13" s="145">
        <v>10</v>
      </c>
      <c r="F13" s="145" t="s">
        <v>405</v>
      </c>
      <c r="G13" s="153">
        <v>81.123864714346851</v>
      </c>
      <c r="I13" s="145" t="s">
        <v>486</v>
      </c>
      <c r="J13" s="146">
        <v>13.000997338595401</v>
      </c>
      <c r="K13" s="146">
        <v>55.389712849244702</v>
      </c>
      <c r="L13" s="152">
        <v>1.4650000000000001</v>
      </c>
      <c r="M13" s="145">
        <v>60</v>
      </c>
      <c r="N13" s="145" t="s">
        <v>405</v>
      </c>
      <c r="O13" s="153">
        <v>75.795060068745371</v>
      </c>
      <c r="Q13" s="145" t="s">
        <v>488</v>
      </c>
      <c r="R13" s="146">
        <v>13.0218993505227</v>
      </c>
      <c r="S13" s="146">
        <v>55.383077395336997</v>
      </c>
      <c r="T13" s="152">
        <v>1.1800000000000002</v>
      </c>
      <c r="U13" s="145">
        <v>30</v>
      </c>
      <c r="V13" s="145" t="s">
        <v>405</v>
      </c>
      <c r="W13" s="153">
        <v>76.397732221184839</v>
      </c>
      <c r="Y13" s="145" t="s">
        <v>489</v>
      </c>
      <c r="Z13" s="146">
        <v>13.0415935704716</v>
      </c>
      <c r="AA13" s="146">
        <v>55.3772807020759</v>
      </c>
      <c r="AB13" s="152">
        <v>1.5999999999999999</v>
      </c>
      <c r="AC13" s="145">
        <v>10</v>
      </c>
      <c r="AD13" s="145" t="s">
        <v>405</v>
      </c>
      <c r="AE13" s="153">
        <v>73.625185042533573</v>
      </c>
      <c r="AG13" s="145" t="s">
        <v>490</v>
      </c>
      <c r="AH13" s="146">
        <v>13.070625644821799</v>
      </c>
      <c r="AI13" s="146">
        <v>55.368609680569797</v>
      </c>
      <c r="AJ13" s="152">
        <v>1.34</v>
      </c>
      <c r="AK13" s="145">
        <v>0</v>
      </c>
      <c r="AL13" s="145" t="s">
        <v>405</v>
      </c>
      <c r="AM13" s="153">
        <v>63.6386645316569</v>
      </c>
      <c r="AO13" s="145" t="s">
        <v>491</v>
      </c>
      <c r="AP13" s="146">
        <v>13.0787106403797</v>
      </c>
      <c r="AQ13" s="146">
        <v>55.366171413774097</v>
      </c>
      <c r="AR13" s="152">
        <v>0.81</v>
      </c>
      <c r="AS13" s="145">
        <v>0</v>
      </c>
      <c r="AT13" s="145" t="s">
        <v>405</v>
      </c>
      <c r="AU13" s="153">
        <v>74.225076351419389</v>
      </c>
      <c r="AW13" s="145" t="s">
        <v>293</v>
      </c>
      <c r="AX13" s="146">
        <v>13.8373752569989</v>
      </c>
      <c r="AY13" s="146">
        <v>55.4174355621643</v>
      </c>
      <c r="AZ13" s="152">
        <v>2.0300000000000002</v>
      </c>
      <c r="BA13" s="145">
        <v>0</v>
      </c>
      <c r="BB13" s="145" t="s">
        <v>405</v>
      </c>
      <c r="BC13" s="153">
        <v>43.267276298770028</v>
      </c>
      <c r="BE13" s="145" t="s">
        <v>294</v>
      </c>
      <c r="BF13" s="146">
        <v>13.8389255571505</v>
      </c>
      <c r="BG13" s="146">
        <v>55.418182480808802</v>
      </c>
      <c r="BH13" s="152">
        <v>1.875</v>
      </c>
      <c r="BI13" s="145">
        <v>0</v>
      </c>
      <c r="BJ13" s="145" t="s">
        <v>405</v>
      </c>
      <c r="BK13" s="153">
        <v>68.198045114292952</v>
      </c>
      <c r="BM13" s="145">
        <v>0</v>
      </c>
      <c r="BN13" s="146">
        <v>13.840052228772301</v>
      </c>
      <c r="BO13" s="146">
        <v>55.418064816480097</v>
      </c>
      <c r="BP13" s="152">
        <v>1.7</v>
      </c>
      <c r="BQ13" s="145">
        <v>10</v>
      </c>
      <c r="BR13" s="145" t="s">
        <v>405</v>
      </c>
      <c r="BS13" s="153">
        <v>78.148301590547092</v>
      </c>
      <c r="BU13" s="145" t="s">
        <v>295</v>
      </c>
      <c r="BV13" s="146">
        <v>13.8427201871727</v>
      </c>
      <c r="BW13" s="146">
        <v>55.4183666503586</v>
      </c>
      <c r="BX13" s="152">
        <v>1.23</v>
      </c>
      <c r="BY13" s="145">
        <v>0</v>
      </c>
      <c r="BZ13" s="145" t="s">
        <v>405</v>
      </c>
      <c r="CA13" s="153">
        <v>68.734204728552186</v>
      </c>
      <c r="CC13" s="145" t="s">
        <v>296</v>
      </c>
      <c r="CD13" s="146">
        <v>13.8434232302646</v>
      </c>
      <c r="CE13" s="146">
        <v>55.419272138155399</v>
      </c>
      <c r="CF13" s="152">
        <v>1.6</v>
      </c>
      <c r="CG13" s="145">
        <v>35</v>
      </c>
      <c r="CH13" s="145" t="s">
        <v>405</v>
      </c>
      <c r="CI13" s="153">
        <v>75.885673976299188</v>
      </c>
      <c r="CK13" s="145" t="s">
        <v>297</v>
      </c>
      <c r="CL13" s="146">
        <v>13.846641004416499</v>
      </c>
      <c r="CM13" s="146">
        <v>55.421574132300599</v>
      </c>
      <c r="CN13" s="152">
        <v>1.45</v>
      </c>
      <c r="CO13" s="145">
        <v>75</v>
      </c>
      <c r="CP13" s="145" t="s">
        <v>405</v>
      </c>
      <c r="CQ13" s="153">
        <v>65.303340984641963</v>
      </c>
    </row>
    <row r="14" spans="1:95">
      <c r="A14" s="145" t="s">
        <v>485</v>
      </c>
      <c r="B14" s="146">
        <v>12.9834483014144</v>
      </c>
      <c r="C14" s="146">
        <v>55.394074439254098</v>
      </c>
      <c r="D14" s="152">
        <v>3.99</v>
      </c>
      <c r="E14" s="145">
        <v>20</v>
      </c>
      <c r="F14" s="145" t="s">
        <v>405</v>
      </c>
      <c r="G14" s="153">
        <v>92.770295192010849</v>
      </c>
      <c r="I14" s="145" t="s">
        <v>486</v>
      </c>
      <c r="J14" s="146">
        <v>13.000934244984499</v>
      </c>
      <c r="K14" s="146">
        <v>55.389641175907201</v>
      </c>
      <c r="L14" s="152">
        <v>1.2250000000000001</v>
      </c>
      <c r="M14" s="145">
        <v>60</v>
      </c>
      <c r="N14" s="145" t="s">
        <v>405</v>
      </c>
      <c r="O14" s="153">
        <v>84.659293848322605</v>
      </c>
      <c r="Q14" s="145" t="s">
        <v>488</v>
      </c>
      <c r="R14" s="146">
        <v>13.021818230166</v>
      </c>
      <c r="S14" s="146">
        <v>55.383005709972302</v>
      </c>
      <c r="T14" s="152">
        <v>1.3099999999999998</v>
      </c>
      <c r="U14" s="145">
        <v>2</v>
      </c>
      <c r="V14" s="145" t="s">
        <v>405</v>
      </c>
      <c r="W14" s="153">
        <v>85.838835404430824</v>
      </c>
      <c r="Y14" s="145" t="s">
        <v>489</v>
      </c>
      <c r="Z14" s="146">
        <v>13.0415124501148</v>
      </c>
      <c r="AA14" s="146">
        <v>55.377214127343102</v>
      </c>
      <c r="AB14" s="152">
        <v>1.7299999999999998</v>
      </c>
      <c r="AC14" s="145">
        <v>5</v>
      </c>
      <c r="AD14" s="145" t="s">
        <v>405</v>
      </c>
      <c r="AE14" s="153">
        <v>82.576575451821284</v>
      </c>
      <c r="AG14" s="145" t="s">
        <v>490</v>
      </c>
      <c r="AH14" s="146">
        <v>13.0705174843461</v>
      </c>
      <c r="AI14" s="146">
        <v>55.368568702537203</v>
      </c>
      <c r="AJ14" s="152">
        <v>1.3699999999999999</v>
      </c>
      <c r="AK14" s="145">
        <v>0</v>
      </c>
      <c r="AL14" s="145" t="s">
        <v>405</v>
      </c>
      <c r="AM14" s="153">
        <v>71.729130686106984</v>
      </c>
      <c r="AO14" s="145" t="s">
        <v>491</v>
      </c>
      <c r="AP14" s="146">
        <v>13.0786926136338</v>
      </c>
      <c r="AQ14" s="146">
        <v>55.366074084880701</v>
      </c>
      <c r="AR14" s="152">
        <v>0.94000000000000017</v>
      </c>
      <c r="AS14" s="145">
        <v>2</v>
      </c>
      <c r="AT14" s="145" t="s">
        <v>405</v>
      </c>
      <c r="AU14" s="153">
        <v>85.101221140497117</v>
      </c>
      <c r="AW14" s="145" t="s">
        <v>293</v>
      </c>
      <c r="AX14" s="146">
        <v>13.837447363982699</v>
      </c>
      <c r="AY14" s="146">
        <v>55.417358823147303</v>
      </c>
      <c r="AZ14" s="152">
        <v>2.0900000000000003</v>
      </c>
      <c r="BA14" s="145">
        <v>0</v>
      </c>
      <c r="BB14" s="145" t="s">
        <v>405</v>
      </c>
      <c r="BC14" s="153">
        <v>52.791196553013449</v>
      </c>
      <c r="BE14" s="145" t="s">
        <v>294</v>
      </c>
      <c r="BF14" s="146">
        <v>13.8390247042532</v>
      </c>
      <c r="BG14" s="146">
        <v>55.418115974926899</v>
      </c>
      <c r="BH14" s="152">
        <v>1.9749999999999999</v>
      </c>
      <c r="BI14" s="145">
        <v>15</v>
      </c>
      <c r="BJ14" s="145" t="s">
        <v>405</v>
      </c>
      <c r="BK14" s="153">
        <v>77.791352600727009</v>
      </c>
      <c r="BM14" s="145">
        <v>0</v>
      </c>
      <c r="BN14" s="146">
        <v>13.840142362502</v>
      </c>
      <c r="BO14" s="146">
        <v>55.418003426256398</v>
      </c>
      <c r="BP14" s="152">
        <v>1.61</v>
      </c>
      <c r="BQ14" s="145">
        <v>25</v>
      </c>
      <c r="BR14" s="145" t="s">
        <v>405</v>
      </c>
      <c r="BS14" s="153">
        <v>86.952544901121925</v>
      </c>
      <c r="BU14" s="145" t="s">
        <v>295</v>
      </c>
      <c r="BV14" s="146">
        <v>13.842855387767299</v>
      </c>
      <c r="BW14" s="146">
        <v>55.418315492236502</v>
      </c>
      <c r="BX14" s="152">
        <v>1.3800000000000001</v>
      </c>
      <c r="BY14" s="145">
        <v>1</v>
      </c>
      <c r="BZ14" s="145" t="s">
        <v>405</v>
      </c>
      <c r="CA14" s="153">
        <v>77.632697768432962</v>
      </c>
      <c r="CC14" s="145" t="s">
        <v>296</v>
      </c>
      <c r="CD14" s="146">
        <v>13.8435223773674</v>
      </c>
      <c r="CE14" s="146">
        <v>55.419195402706499</v>
      </c>
      <c r="CF14" s="152">
        <v>1.71</v>
      </c>
      <c r="CG14" s="145">
        <v>80</v>
      </c>
      <c r="CH14" s="145" t="s">
        <v>405</v>
      </c>
      <c r="CI14" s="153">
        <v>86.46484711381342</v>
      </c>
      <c r="CK14" s="145" t="s">
        <v>297</v>
      </c>
      <c r="CL14" s="146">
        <v>13.846740151519199</v>
      </c>
      <c r="CM14" s="146">
        <v>55.421517862932397</v>
      </c>
      <c r="CN14" s="152">
        <v>1.57</v>
      </c>
      <c r="CO14" s="145">
        <v>70</v>
      </c>
      <c r="CP14" s="145" t="s">
        <v>405</v>
      </c>
      <c r="CQ14" s="153">
        <v>74.086401946376952</v>
      </c>
    </row>
    <row r="15" spans="1:95">
      <c r="A15" s="145" t="s">
        <v>485</v>
      </c>
      <c r="B15" s="146">
        <v>12.9833671810576</v>
      </c>
      <c r="C15" s="146">
        <v>55.393992535893403</v>
      </c>
      <c r="D15" s="152">
        <v>4.07</v>
      </c>
      <c r="E15" s="145">
        <v>50</v>
      </c>
      <c r="F15" s="145" t="s">
        <v>405</v>
      </c>
      <c r="G15" s="153">
        <v>103.21946961280636</v>
      </c>
      <c r="I15" s="145" t="s">
        <v>486</v>
      </c>
      <c r="J15" s="146">
        <v>13.0008621380007</v>
      </c>
      <c r="K15" s="146">
        <v>55.389579741514503</v>
      </c>
      <c r="L15" s="152">
        <v>1.605</v>
      </c>
      <c r="M15" s="145">
        <v>50</v>
      </c>
      <c r="N15" s="145" t="s">
        <v>405</v>
      </c>
      <c r="O15" s="153">
        <v>92.866424704572736</v>
      </c>
      <c r="Q15" s="145" t="s">
        <v>488</v>
      </c>
      <c r="R15" s="146">
        <v>13.0217551365552</v>
      </c>
      <c r="S15" s="146">
        <v>55.382934024477699</v>
      </c>
      <c r="T15" s="152">
        <v>1.2899999999999998</v>
      </c>
      <c r="U15" s="145">
        <v>10</v>
      </c>
      <c r="V15" s="145" t="s">
        <v>405</v>
      </c>
      <c r="W15" s="153">
        <v>94.747853041238443</v>
      </c>
      <c r="Y15" s="145" t="s">
        <v>489</v>
      </c>
      <c r="Z15" s="146">
        <v>13.041440343131001</v>
      </c>
      <c r="AA15" s="146">
        <v>55.377132189056603</v>
      </c>
      <c r="AB15" s="152">
        <v>1.6300000000000001</v>
      </c>
      <c r="AC15" s="145">
        <v>25</v>
      </c>
      <c r="AD15" s="145" t="s">
        <v>405</v>
      </c>
      <c r="AE15" s="153">
        <v>92.755818590008587</v>
      </c>
      <c r="AG15" s="145" t="s">
        <v>490</v>
      </c>
      <c r="AH15" s="146">
        <v>13.070427350616299</v>
      </c>
      <c r="AI15" s="146">
        <v>55.368522602199697</v>
      </c>
      <c r="AJ15" s="152">
        <v>1.45</v>
      </c>
      <c r="AK15" s="145">
        <v>0</v>
      </c>
      <c r="AL15" s="145" t="s">
        <v>405</v>
      </c>
      <c r="AM15" s="153">
        <v>79.390661095851911</v>
      </c>
      <c r="AO15" s="145" t="s">
        <v>491</v>
      </c>
      <c r="AP15" s="146">
        <v>13.0787286671257</v>
      </c>
      <c r="AQ15" s="146">
        <v>55.365961387968198</v>
      </c>
      <c r="AR15" s="152">
        <v>0.89000000000000012</v>
      </c>
      <c r="AS15" s="145">
        <v>10</v>
      </c>
      <c r="AT15" s="145" t="s">
        <v>405</v>
      </c>
      <c r="AU15" s="153">
        <v>97.483204858614499</v>
      </c>
      <c r="AW15" s="145" t="s">
        <v>293</v>
      </c>
      <c r="AX15" s="146">
        <v>13.8375194709665</v>
      </c>
      <c r="AY15" s="146">
        <v>55.417276968031601</v>
      </c>
      <c r="AZ15" s="152">
        <v>2.2600000000000002</v>
      </c>
      <c r="BA15" s="145">
        <v>0</v>
      </c>
      <c r="BB15" s="145" t="s">
        <v>405</v>
      </c>
      <c r="BC15" s="153">
        <v>62.822783367961762</v>
      </c>
      <c r="BE15" s="145" t="s">
        <v>294</v>
      </c>
      <c r="BF15" s="146">
        <v>13.839096811237001</v>
      </c>
      <c r="BG15" s="146">
        <v>55.418044353082799</v>
      </c>
      <c r="BH15" s="152">
        <v>1.9849999999999999</v>
      </c>
      <c r="BI15" s="145">
        <v>5</v>
      </c>
      <c r="BJ15" s="145" t="s">
        <v>405</v>
      </c>
      <c r="BK15" s="153">
        <v>86.952544901121925</v>
      </c>
      <c r="BM15" s="145">
        <v>0</v>
      </c>
      <c r="BN15" s="146">
        <v>13.8402054561128</v>
      </c>
      <c r="BO15" s="146">
        <v>55.417931804208202</v>
      </c>
      <c r="BP15" s="152">
        <v>1.53</v>
      </c>
      <c r="BQ15" s="145">
        <v>20</v>
      </c>
      <c r="BR15" s="145" t="s">
        <v>405</v>
      </c>
      <c r="BS15" s="153">
        <v>95.814128503769027</v>
      </c>
      <c r="BU15" s="145" t="s">
        <v>295</v>
      </c>
      <c r="BV15" s="146">
        <v>13.8429725616159</v>
      </c>
      <c r="BW15" s="146">
        <v>55.4182541024024</v>
      </c>
      <c r="BX15" s="152">
        <v>1.59</v>
      </c>
      <c r="BY15" s="145">
        <v>35</v>
      </c>
      <c r="BZ15" s="145" t="s">
        <v>405</v>
      </c>
      <c r="CA15" s="153">
        <v>87.217694276474418</v>
      </c>
      <c r="CC15" s="145" t="s">
        <v>296</v>
      </c>
      <c r="CD15" s="146">
        <v>13.8436215244701</v>
      </c>
      <c r="CE15" s="146">
        <v>55.419123782819597</v>
      </c>
      <c r="CF15" s="152">
        <v>1.47</v>
      </c>
      <c r="CG15" s="145">
        <v>70</v>
      </c>
      <c r="CH15" s="145" t="s">
        <v>405</v>
      </c>
      <c r="CI15" s="153">
        <v>96.591615550578823</v>
      </c>
      <c r="CK15" s="145" t="s">
        <v>297</v>
      </c>
      <c r="CL15" s="146">
        <v>13.846812258503</v>
      </c>
      <c r="CM15" s="146">
        <v>55.4214667088917</v>
      </c>
      <c r="CN15" s="152">
        <v>1.73</v>
      </c>
      <c r="CO15" s="145">
        <v>65</v>
      </c>
      <c r="CP15" s="145" t="s">
        <v>405</v>
      </c>
      <c r="CQ15" s="153">
        <v>81.370682615057532</v>
      </c>
    </row>
    <row r="16" spans="1:95">
      <c r="A16" s="145" t="s">
        <v>485</v>
      </c>
      <c r="B16" s="146">
        <v>12.9832860607009</v>
      </c>
      <c r="C16" s="146">
        <v>55.3939208703137</v>
      </c>
      <c r="D16" s="152">
        <v>4.26</v>
      </c>
      <c r="E16" s="145">
        <v>40</v>
      </c>
      <c r="F16" s="145" t="s">
        <v>405</v>
      </c>
      <c r="G16" s="153">
        <v>112.67816085149329</v>
      </c>
      <c r="I16" s="145" t="s">
        <v>486</v>
      </c>
      <c r="J16" s="146">
        <v>13.0008170711359</v>
      </c>
      <c r="K16" s="146">
        <v>55.389497828842401</v>
      </c>
      <c r="L16" s="152">
        <v>1.6850000000000001</v>
      </c>
      <c r="M16" s="145">
        <v>50</v>
      </c>
      <c r="N16" s="145" t="s">
        <v>405</v>
      </c>
      <c r="O16" s="153">
        <v>102.11870119042365</v>
      </c>
      <c r="Q16" s="145" t="s">
        <v>488</v>
      </c>
      <c r="R16" s="146">
        <v>13.021683029571401</v>
      </c>
      <c r="S16" s="146">
        <v>55.382852098039002</v>
      </c>
      <c r="T16" s="152">
        <v>1.22</v>
      </c>
      <c r="U16" s="145">
        <v>75</v>
      </c>
      <c r="V16" s="145" t="s">
        <v>405</v>
      </c>
      <c r="W16" s="153">
        <v>104.93026314358045</v>
      </c>
      <c r="Y16" s="145" t="s">
        <v>489</v>
      </c>
      <c r="Z16" s="146">
        <v>13.041395276266099</v>
      </c>
      <c r="AA16" s="146">
        <v>55.3770553717588</v>
      </c>
      <c r="AB16" s="152">
        <v>1.95</v>
      </c>
      <c r="AC16" s="145">
        <v>15</v>
      </c>
      <c r="AD16" s="145" t="s">
        <v>405</v>
      </c>
      <c r="AE16" s="153">
        <v>101.63044244214903</v>
      </c>
      <c r="AG16" s="145" t="s">
        <v>490</v>
      </c>
      <c r="AH16" s="146">
        <v>13.070283136648699</v>
      </c>
      <c r="AI16" s="146">
        <v>55.3684713795395</v>
      </c>
      <c r="AJ16" s="152">
        <v>1.6500000000000001</v>
      </c>
      <c r="AK16" s="145">
        <v>0</v>
      </c>
      <c r="AL16" s="145" t="s">
        <v>405</v>
      </c>
      <c r="AM16" s="153">
        <v>89.964457233975949</v>
      </c>
      <c r="AO16" s="145" t="s">
        <v>491</v>
      </c>
      <c r="AP16" s="146">
        <v>13.078764720617601</v>
      </c>
      <c r="AQ16" s="146">
        <v>55.365879426375699</v>
      </c>
      <c r="AR16" s="152">
        <v>1.08</v>
      </c>
      <c r="AS16" s="145">
        <v>15</v>
      </c>
      <c r="AT16" s="145" t="s">
        <v>405</v>
      </c>
      <c r="AU16" s="153">
        <v>106.52908021325746</v>
      </c>
      <c r="AW16" s="145" t="s">
        <v>293</v>
      </c>
      <c r="AX16" s="146">
        <v>13.8376456581881</v>
      </c>
      <c r="AY16" s="146">
        <v>55.417215576583402</v>
      </c>
      <c r="AZ16" s="152">
        <v>2.33</v>
      </c>
      <c r="BA16" s="145">
        <v>5</v>
      </c>
      <c r="BB16" s="145" t="s">
        <v>405</v>
      </c>
      <c r="BC16" s="153">
        <v>73.045478701760928</v>
      </c>
      <c r="BE16" s="145" t="s">
        <v>294</v>
      </c>
      <c r="BF16" s="146">
        <v>13.8391869449667</v>
      </c>
      <c r="BG16" s="146">
        <v>55.4179676152486</v>
      </c>
      <c r="BH16" s="152">
        <v>1.865</v>
      </c>
      <c r="BI16" s="145">
        <v>35</v>
      </c>
      <c r="BJ16" s="145" t="s">
        <v>405</v>
      </c>
      <c r="BK16" s="153">
        <v>97.205586272674168</v>
      </c>
      <c r="BM16" s="145">
        <v>0</v>
      </c>
      <c r="BN16" s="146">
        <v>13.8402415096047</v>
      </c>
      <c r="BO16" s="146">
        <v>55.417839718526899</v>
      </c>
      <c r="BP16" s="152">
        <v>1.22</v>
      </c>
      <c r="BQ16" s="145">
        <v>5</v>
      </c>
      <c r="BR16" s="145" t="s">
        <v>405</v>
      </c>
      <c r="BS16" s="153">
        <v>105.76699749624274</v>
      </c>
      <c r="BU16" s="145" t="s">
        <v>295</v>
      </c>
      <c r="BV16" s="146">
        <v>13.8430717087187</v>
      </c>
      <c r="BW16" s="146">
        <v>55.418187596641197</v>
      </c>
      <c r="BX16" s="152">
        <v>1.57</v>
      </c>
      <c r="BY16" s="145">
        <v>10</v>
      </c>
      <c r="BZ16" s="145" t="s">
        <v>405</v>
      </c>
      <c r="CA16" s="153">
        <v>96.781309805206163</v>
      </c>
      <c r="CC16" s="145" t="s">
        <v>296</v>
      </c>
      <c r="CD16" s="146">
        <v>13.8437026448269</v>
      </c>
      <c r="CE16" s="146">
        <v>55.419052162802998</v>
      </c>
      <c r="CF16" s="152">
        <v>1.67</v>
      </c>
      <c r="CG16" s="145">
        <v>60</v>
      </c>
      <c r="CH16" s="145" t="s">
        <v>405</v>
      </c>
      <c r="CI16" s="153">
        <v>106.0312108808541</v>
      </c>
      <c r="CK16" s="145" t="s">
        <v>297</v>
      </c>
      <c r="CL16" s="146">
        <v>13.846884365486799</v>
      </c>
      <c r="CM16" s="146">
        <v>55.421405323955497</v>
      </c>
      <c r="CN16" s="152">
        <v>1.3800000000000001</v>
      </c>
      <c r="CO16" s="145">
        <v>60</v>
      </c>
      <c r="CP16" s="145" t="s">
        <v>405</v>
      </c>
      <c r="CQ16" s="153">
        <v>89.548245057485374</v>
      </c>
    </row>
    <row r="17" spans="1:95">
      <c r="A17" s="145" t="s">
        <v>485</v>
      </c>
      <c r="B17" s="146">
        <v>12.9832049403441</v>
      </c>
      <c r="C17" s="146">
        <v>55.393844085619698</v>
      </c>
      <c r="D17" s="152">
        <v>4.3500000000000005</v>
      </c>
      <c r="E17" s="145">
        <v>30</v>
      </c>
      <c r="F17" s="145" t="s">
        <v>405</v>
      </c>
      <c r="G17" s="153">
        <v>122.63281583901065</v>
      </c>
      <c r="I17" s="145" t="s">
        <v>486</v>
      </c>
      <c r="J17" s="146">
        <v>13.0007449641521</v>
      </c>
      <c r="K17" s="146">
        <v>55.389426155115203</v>
      </c>
      <c r="L17" s="152">
        <v>1.4950000000000001</v>
      </c>
      <c r="M17" s="145">
        <v>50</v>
      </c>
      <c r="N17" s="145" t="s">
        <v>405</v>
      </c>
      <c r="O17" s="153">
        <v>111.29632268791556</v>
      </c>
      <c r="Q17" s="145" t="s">
        <v>488</v>
      </c>
      <c r="R17" s="146">
        <v>13.021665002825401</v>
      </c>
      <c r="S17" s="146">
        <v>55.382785532682703</v>
      </c>
      <c r="T17" s="152">
        <v>1.34</v>
      </c>
      <c r="U17" s="145">
        <v>55</v>
      </c>
      <c r="V17" s="145" t="s">
        <v>405</v>
      </c>
      <c r="W17" s="153">
        <v>112.03483409923565</v>
      </c>
      <c r="Y17" s="145" t="s">
        <v>489</v>
      </c>
      <c r="Z17" s="146">
        <v>13.041332182655299</v>
      </c>
      <c r="AA17" s="146">
        <v>55.3769836754796</v>
      </c>
      <c r="AB17" s="152">
        <v>1.91</v>
      </c>
      <c r="AC17" s="145">
        <v>15</v>
      </c>
      <c r="AD17" s="145" t="s">
        <v>405</v>
      </c>
      <c r="AE17" s="153">
        <v>110.54203478875712</v>
      </c>
      <c r="AG17" s="145" t="s">
        <v>490</v>
      </c>
      <c r="AH17" s="146">
        <v>13.070202016292001</v>
      </c>
      <c r="AI17" s="146">
        <v>55.368404789982101</v>
      </c>
      <c r="AJ17" s="152">
        <v>1.6700000000000002</v>
      </c>
      <c r="AK17" s="145">
        <v>0</v>
      </c>
      <c r="AL17" s="145" t="s">
        <v>405</v>
      </c>
      <c r="AM17" s="153">
        <v>98.739008275626318</v>
      </c>
      <c r="AO17" s="145" t="s">
        <v>491</v>
      </c>
      <c r="AP17" s="146">
        <v>13.0787737339905</v>
      </c>
      <c r="AQ17" s="146">
        <v>55.36581795507</v>
      </c>
      <c r="AR17" s="152">
        <v>1</v>
      </c>
      <c r="AS17" s="145">
        <v>25</v>
      </c>
      <c r="AT17" s="145" t="s">
        <v>405</v>
      </c>
      <c r="AU17" s="153">
        <v>113.35636343334721</v>
      </c>
      <c r="AW17" s="145" t="s">
        <v>293</v>
      </c>
      <c r="AX17" s="146">
        <v>13.8377628320368</v>
      </c>
      <c r="AY17" s="146">
        <v>55.417143953106702</v>
      </c>
      <c r="AZ17" s="152">
        <v>2.2100000000000004</v>
      </c>
      <c r="BA17" s="145">
        <v>25</v>
      </c>
      <c r="BB17" s="145" t="s">
        <v>405</v>
      </c>
      <c r="BC17" s="153">
        <v>83.870540497106958</v>
      </c>
      <c r="BE17" s="145" t="s">
        <v>294</v>
      </c>
      <c r="BF17" s="146">
        <v>13.8392500385775</v>
      </c>
      <c r="BG17" s="146">
        <v>55.417885761394402</v>
      </c>
      <c r="BH17" s="152">
        <v>1.9949999999999999</v>
      </c>
      <c r="BI17" s="145">
        <v>10</v>
      </c>
      <c r="BJ17" s="145" t="s">
        <v>405</v>
      </c>
      <c r="BK17" s="153">
        <v>107.03061237866707</v>
      </c>
      <c r="BM17" s="145">
        <v>0</v>
      </c>
      <c r="BN17" s="146">
        <v>13.840376710199299</v>
      </c>
      <c r="BO17" s="146">
        <v>55.4177783279533</v>
      </c>
      <c r="BP17" s="152">
        <v>1.49</v>
      </c>
      <c r="BQ17" s="145">
        <v>10</v>
      </c>
      <c r="BR17" s="145" t="s">
        <v>405</v>
      </c>
      <c r="BS17" s="153">
        <v>116.01415814260841</v>
      </c>
      <c r="BU17" s="145" t="s">
        <v>295</v>
      </c>
      <c r="BV17" s="146">
        <v>13.843143815702399</v>
      </c>
      <c r="BW17" s="146">
        <v>55.418090395711801</v>
      </c>
      <c r="BX17" s="152">
        <v>1.8800000000000001</v>
      </c>
      <c r="BY17" s="145">
        <v>10</v>
      </c>
      <c r="BZ17" s="145" t="s">
        <v>405</v>
      </c>
      <c r="CA17" s="153">
        <v>108.38792529536367</v>
      </c>
      <c r="CC17" s="145" t="s">
        <v>296</v>
      </c>
      <c r="CD17" s="146">
        <v>13.8438017919296</v>
      </c>
      <c r="CE17" s="146">
        <v>55.418980542656399</v>
      </c>
      <c r="CF17" s="152">
        <v>1.34</v>
      </c>
      <c r="CG17" s="145">
        <v>40</v>
      </c>
      <c r="CH17" s="145" t="s">
        <v>405</v>
      </c>
      <c r="CI17" s="153">
        <v>116.15705177797464</v>
      </c>
      <c r="CK17" s="145" t="s">
        <v>297</v>
      </c>
      <c r="CL17" s="146">
        <v>13.8469925259625</v>
      </c>
      <c r="CM17" s="146">
        <v>55.421359285190597</v>
      </c>
      <c r="CN17" s="152">
        <v>1.69</v>
      </c>
      <c r="CO17" s="145">
        <v>65</v>
      </c>
      <c r="CP17" s="145" t="s">
        <v>405</v>
      </c>
      <c r="CQ17" s="153">
        <v>97.811142270470157</v>
      </c>
    </row>
    <row r="18" spans="1:95">
      <c r="A18" s="145" t="s">
        <v>485</v>
      </c>
      <c r="B18" s="146">
        <v>12.983150860106299</v>
      </c>
      <c r="C18" s="146">
        <v>55.393767300776702</v>
      </c>
      <c r="D18" s="152">
        <v>4.3100000000000005</v>
      </c>
      <c r="E18" s="145">
        <v>35</v>
      </c>
      <c r="F18" s="145" t="s">
        <v>405</v>
      </c>
      <c r="G18" s="153">
        <v>131.74584192965199</v>
      </c>
      <c r="I18" s="145" t="s">
        <v>486</v>
      </c>
      <c r="J18" s="146">
        <v>13.0006818705413</v>
      </c>
      <c r="K18" s="146">
        <v>55.389359600823497</v>
      </c>
      <c r="L18" s="152">
        <v>1.605</v>
      </c>
      <c r="M18" s="145">
        <v>50</v>
      </c>
      <c r="N18" s="145" t="s">
        <v>405</v>
      </c>
      <c r="O18" s="153">
        <v>119.69424898625624</v>
      </c>
      <c r="Q18" s="145" t="s">
        <v>488</v>
      </c>
      <c r="R18" s="146">
        <v>13.0215568423497</v>
      </c>
      <c r="S18" s="146">
        <v>55.382734328486201</v>
      </c>
      <c r="T18" s="152">
        <v>1.78</v>
      </c>
      <c r="U18" s="145">
        <v>40</v>
      </c>
      <c r="V18" s="145" t="s">
        <v>405</v>
      </c>
      <c r="W18" s="153">
        <v>120.23577038114209</v>
      </c>
      <c r="Y18" s="145" t="s">
        <v>489</v>
      </c>
      <c r="Z18" s="146">
        <v>13.0412690890445</v>
      </c>
      <c r="AA18" s="146">
        <v>55.376896615537397</v>
      </c>
      <c r="AB18" s="152">
        <v>2.0100000000000002</v>
      </c>
      <c r="AC18" s="145">
        <v>10</v>
      </c>
      <c r="AD18" s="145" t="s">
        <v>405</v>
      </c>
      <c r="AE18" s="153">
        <v>120.97126385562373</v>
      </c>
      <c r="AG18" s="145" t="s">
        <v>490</v>
      </c>
      <c r="AH18" s="146">
        <v>13.0700938558163</v>
      </c>
      <c r="AI18" s="146">
        <v>55.368368934020197</v>
      </c>
      <c r="AJ18" s="152">
        <v>1.74</v>
      </c>
      <c r="AK18" s="145">
        <v>0</v>
      </c>
      <c r="AL18" s="145" t="s">
        <v>405</v>
      </c>
      <c r="AM18" s="153">
        <v>106.47407387235263</v>
      </c>
      <c r="AO18" s="145" t="s">
        <v>491</v>
      </c>
      <c r="AP18" s="146">
        <v>13.0787196537527</v>
      </c>
      <c r="AQ18" s="146">
        <v>55.365741115803502</v>
      </c>
      <c r="AR18" s="152">
        <v>1.02</v>
      </c>
      <c r="AS18" s="145">
        <v>40</v>
      </c>
      <c r="AT18" s="145" t="s">
        <v>405</v>
      </c>
      <c r="AU18" s="153">
        <v>121.97992574756267</v>
      </c>
      <c r="AW18" s="145" t="s">
        <v>293</v>
      </c>
      <c r="AX18" s="146">
        <v>13.837852965766499</v>
      </c>
      <c r="AY18" s="146">
        <v>55.417082561451799</v>
      </c>
      <c r="AZ18" s="152">
        <v>2.2400000000000002</v>
      </c>
      <c r="BA18" s="145">
        <v>0</v>
      </c>
      <c r="BB18" s="145" t="s">
        <v>405</v>
      </c>
      <c r="BC18" s="153">
        <v>92.753000732237695</v>
      </c>
      <c r="BE18" s="145" t="s">
        <v>294</v>
      </c>
      <c r="BF18" s="146">
        <v>13.8393131321884</v>
      </c>
      <c r="BG18" s="146">
        <v>55.417803907370597</v>
      </c>
      <c r="BH18" s="152">
        <v>1.9449999999999998</v>
      </c>
      <c r="BI18" s="145">
        <v>5</v>
      </c>
      <c r="BJ18" s="145" t="s">
        <v>405</v>
      </c>
      <c r="BK18" s="153">
        <v>116.87418175729825</v>
      </c>
      <c r="BM18" s="145">
        <v>0</v>
      </c>
      <c r="BN18" s="146">
        <v>13.8404488171831</v>
      </c>
      <c r="BO18" s="146">
        <v>55.417691357810902</v>
      </c>
      <c r="BP18" s="152">
        <v>1.47</v>
      </c>
      <c r="BQ18" s="145">
        <v>30</v>
      </c>
      <c r="BR18" s="145" t="s">
        <v>405</v>
      </c>
      <c r="BS18" s="153">
        <v>126.63375945733213</v>
      </c>
      <c r="BU18" s="145" t="s">
        <v>295</v>
      </c>
      <c r="BV18" s="146">
        <v>13.843251976178101</v>
      </c>
      <c r="BW18" s="146">
        <v>55.418003426256398</v>
      </c>
      <c r="BX18" s="152">
        <v>1.94</v>
      </c>
      <c r="BY18" s="145">
        <v>40</v>
      </c>
      <c r="BZ18" s="145" t="s">
        <v>405</v>
      </c>
      <c r="CA18" s="153">
        <v>120.19044933748924</v>
      </c>
      <c r="CC18" s="145" t="s">
        <v>296</v>
      </c>
      <c r="CD18" s="146">
        <v>13.8439279791512</v>
      </c>
      <c r="CE18" s="146">
        <v>55.418919153856002</v>
      </c>
      <c r="CF18" s="152">
        <v>1.32</v>
      </c>
      <c r="CG18" s="145">
        <v>70</v>
      </c>
      <c r="CH18" s="145" t="s">
        <v>405</v>
      </c>
      <c r="CI18" s="153">
        <v>126.42273815536598</v>
      </c>
      <c r="CK18" s="145" t="s">
        <v>297</v>
      </c>
      <c r="CL18" s="146">
        <v>13.847073646319201</v>
      </c>
      <c r="CM18" s="146">
        <v>55.421303015516301</v>
      </c>
      <c r="CN18" s="152">
        <v>1.74</v>
      </c>
      <c r="CO18" s="145">
        <v>50</v>
      </c>
      <c r="CP18" s="145" t="s">
        <v>405</v>
      </c>
      <c r="CQ18" s="153">
        <v>105.8954631128004</v>
      </c>
    </row>
    <row r="19" spans="1:95">
      <c r="A19" s="145" t="s">
        <v>485</v>
      </c>
      <c r="B19" s="146">
        <v>12.9830787531225</v>
      </c>
      <c r="C19" s="146">
        <v>55.393685396779702</v>
      </c>
      <c r="D19" s="152">
        <v>4.5200000000000005</v>
      </c>
      <c r="E19" s="145">
        <v>30</v>
      </c>
      <c r="F19" s="145" t="s">
        <v>405</v>
      </c>
      <c r="G19" s="153">
        <v>141.9179510326274</v>
      </c>
      <c r="I19" s="145" t="s">
        <v>486</v>
      </c>
      <c r="J19" s="146">
        <v>13.0006187769304</v>
      </c>
      <c r="K19" s="146">
        <v>55.389287926845697</v>
      </c>
      <c r="L19" s="152">
        <v>1.4350000000000001</v>
      </c>
      <c r="M19" s="145">
        <v>75</v>
      </c>
      <c r="N19" s="145" t="s">
        <v>405</v>
      </c>
      <c r="O19" s="153">
        <v>128.58424510806543</v>
      </c>
      <c r="Q19" s="145" t="s">
        <v>488</v>
      </c>
      <c r="R19" s="146">
        <v>13.0214937487389</v>
      </c>
      <c r="S19" s="146">
        <v>55.382662642499703</v>
      </c>
      <c r="T19" s="152">
        <v>2.0300000000000002</v>
      </c>
      <c r="U19" s="145">
        <v>25</v>
      </c>
      <c r="V19" s="145" t="s">
        <v>405</v>
      </c>
      <c r="W19" s="153">
        <v>129.14404192365291</v>
      </c>
      <c r="Y19" s="145" t="s">
        <v>489</v>
      </c>
      <c r="Z19" s="146">
        <v>13.0412150088067</v>
      </c>
      <c r="AA19" s="146">
        <v>55.376835161345198</v>
      </c>
      <c r="AB19" s="152">
        <v>2.1700000000000004</v>
      </c>
      <c r="AC19" s="145">
        <v>25</v>
      </c>
      <c r="AD19" s="145" t="s">
        <v>405</v>
      </c>
      <c r="AE19" s="153">
        <v>128.61084222310447</v>
      </c>
      <c r="AG19" s="145" t="s">
        <v>490</v>
      </c>
      <c r="AH19" s="146">
        <v>13.070003722086501</v>
      </c>
      <c r="AI19" s="146">
        <v>55.368307466581399</v>
      </c>
      <c r="AJ19" s="152">
        <v>1.7299999999999998</v>
      </c>
      <c r="AK19" s="145">
        <v>0</v>
      </c>
      <c r="AL19" s="145" t="s">
        <v>405</v>
      </c>
      <c r="AM19" s="153">
        <v>115.28648019215915</v>
      </c>
      <c r="AO19" s="145" t="s">
        <v>491</v>
      </c>
      <c r="AP19" s="146">
        <v>13.0787286671257</v>
      </c>
      <c r="AQ19" s="146">
        <v>55.3656335405799</v>
      </c>
      <c r="AR19" s="152">
        <v>0.85000000000000009</v>
      </c>
      <c r="AS19" s="145">
        <v>45</v>
      </c>
      <c r="AT19" s="145" t="s">
        <v>405</v>
      </c>
      <c r="AU19" s="153">
        <v>133.91595475364238</v>
      </c>
      <c r="AW19" s="145" t="s">
        <v>293</v>
      </c>
      <c r="AX19" s="146">
        <v>13.8379070460044</v>
      </c>
      <c r="AY19" s="146">
        <v>55.417016053718001</v>
      </c>
      <c r="AZ19" s="152">
        <v>2.4600000000000004</v>
      </c>
      <c r="BA19" s="145">
        <v>50</v>
      </c>
      <c r="BB19" s="145" t="s">
        <v>405</v>
      </c>
      <c r="BC19" s="153">
        <v>100.69095669597128</v>
      </c>
      <c r="BE19" s="145" t="s">
        <v>294</v>
      </c>
      <c r="BF19" s="146">
        <v>13.839403265918101</v>
      </c>
      <c r="BG19" s="146">
        <v>55.417722053177101</v>
      </c>
      <c r="BH19" s="152">
        <v>2.1149999999999998</v>
      </c>
      <c r="BI19" s="145">
        <v>0</v>
      </c>
      <c r="BJ19" s="145" t="s">
        <v>405</v>
      </c>
      <c r="BK19" s="153">
        <v>127.60610752900558</v>
      </c>
      <c r="BM19" s="145">
        <v>0</v>
      </c>
      <c r="BN19" s="146">
        <v>13.8405119107939</v>
      </c>
      <c r="BO19" s="146">
        <v>55.417614619290802</v>
      </c>
      <c r="BP19" s="152">
        <v>1.49</v>
      </c>
      <c r="BQ19" s="145">
        <v>50</v>
      </c>
      <c r="BR19" s="145" t="s">
        <v>405</v>
      </c>
      <c r="BS19" s="153">
        <v>135.99566759428859</v>
      </c>
      <c r="BU19" s="145" t="s">
        <v>295</v>
      </c>
      <c r="BV19" s="146">
        <v>13.843342109907899</v>
      </c>
      <c r="BW19" s="146">
        <v>55.4179522676638</v>
      </c>
      <c r="BX19" s="152">
        <v>1.84</v>
      </c>
      <c r="BY19" s="145">
        <v>60</v>
      </c>
      <c r="BZ19" s="145" t="s">
        <v>405</v>
      </c>
      <c r="CA19" s="153">
        <v>128.01295383252187</v>
      </c>
      <c r="CC19" s="145" t="s">
        <v>296</v>
      </c>
      <c r="CD19" s="146">
        <v>13.844036139626899</v>
      </c>
      <c r="CE19" s="146">
        <v>55.418832186225401</v>
      </c>
      <c r="CF19" s="152">
        <v>1.3900000000000001</v>
      </c>
      <c r="CG19" s="145">
        <v>70</v>
      </c>
      <c r="CH19" s="145" t="s">
        <v>405</v>
      </c>
      <c r="CI19" s="153">
        <v>138.2463963946048</v>
      </c>
      <c r="CK19" s="145" t="s">
        <v>297</v>
      </c>
      <c r="CL19" s="146">
        <v>13.8471818067949</v>
      </c>
      <c r="CM19" s="146">
        <v>55.421251861197398</v>
      </c>
      <c r="CN19" s="152">
        <v>1.7</v>
      </c>
      <c r="CO19" s="145">
        <v>50</v>
      </c>
      <c r="CP19" s="145" t="s">
        <v>405</v>
      </c>
      <c r="CQ19" s="153">
        <v>114.63357625132508</v>
      </c>
    </row>
    <row r="20" spans="1:95">
      <c r="A20" s="145" t="s">
        <v>485</v>
      </c>
      <c r="B20" s="146">
        <v>12.9829886193927</v>
      </c>
      <c r="C20" s="146">
        <v>55.393598373597101</v>
      </c>
      <c r="D20" s="152">
        <v>4.34</v>
      </c>
      <c r="E20" s="145">
        <v>30</v>
      </c>
      <c r="F20" s="145" t="s">
        <v>405</v>
      </c>
      <c r="G20" s="153">
        <v>153.14119997330656</v>
      </c>
      <c r="I20" s="145" t="s">
        <v>486</v>
      </c>
      <c r="J20" s="146">
        <v>13.0005376565737</v>
      </c>
      <c r="K20" s="146">
        <v>55.389231611486302</v>
      </c>
      <c r="L20" s="152">
        <v>1.4950000000000001</v>
      </c>
      <c r="M20" s="145">
        <v>50</v>
      </c>
      <c r="N20" s="145" t="s">
        <v>405</v>
      </c>
      <c r="O20" s="153">
        <v>136.5818067259188</v>
      </c>
      <c r="Q20" s="145" t="s">
        <v>488</v>
      </c>
      <c r="R20" s="146">
        <v>13.0214306551281</v>
      </c>
      <c r="S20" s="146">
        <v>55.382596076824498</v>
      </c>
      <c r="T20" s="152">
        <v>1.82</v>
      </c>
      <c r="U20" s="145">
        <v>20</v>
      </c>
      <c r="V20" s="145" t="s">
        <v>405</v>
      </c>
      <c r="W20" s="153">
        <v>137.55063246158582</v>
      </c>
      <c r="Y20" s="145" t="s">
        <v>489</v>
      </c>
      <c r="Z20" s="146">
        <v>13.041106848330999</v>
      </c>
      <c r="AA20" s="146">
        <v>55.376773707057502</v>
      </c>
      <c r="AB20" s="152">
        <v>2.2900000000000005</v>
      </c>
      <c r="AC20" s="145">
        <v>30</v>
      </c>
      <c r="AD20" s="145" t="s">
        <v>405</v>
      </c>
      <c r="AE20" s="153">
        <v>137.84049502946672</v>
      </c>
      <c r="AG20" s="145" t="s">
        <v>490</v>
      </c>
      <c r="AH20" s="146">
        <v>13.0699226017298</v>
      </c>
      <c r="AI20" s="146">
        <v>55.368235754448698</v>
      </c>
      <c r="AJ20" s="152">
        <v>1.8299999999999998</v>
      </c>
      <c r="AK20" s="145">
        <v>0</v>
      </c>
      <c r="AL20" s="145" t="s">
        <v>405</v>
      </c>
      <c r="AM20" s="153">
        <v>124.48026901310615</v>
      </c>
      <c r="AO20" s="145" t="s">
        <v>491</v>
      </c>
      <c r="AP20" s="146">
        <v>13.0787196537527</v>
      </c>
      <c r="AQ20" s="146">
        <v>55.365551578308498</v>
      </c>
      <c r="AR20" s="152">
        <v>1.26</v>
      </c>
      <c r="AS20" s="145">
        <v>10</v>
      </c>
      <c r="AT20" s="145" t="s">
        <v>405</v>
      </c>
      <c r="AU20" s="153">
        <v>143.04298641013347</v>
      </c>
      <c r="AW20" s="145" t="s">
        <v>293</v>
      </c>
      <c r="AX20" s="146">
        <v>13.8379701396152</v>
      </c>
      <c r="AY20" s="146">
        <v>55.416939313885997</v>
      </c>
      <c r="AZ20" s="152">
        <v>2.4300000000000002</v>
      </c>
      <c r="BA20" s="145">
        <v>40</v>
      </c>
      <c r="BB20" s="145" t="s">
        <v>405</v>
      </c>
      <c r="BC20" s="153">
        <v>109.9135936311022</v>
      </c>
      <c r="BE20" s="145" t="s">
        <v>294</v>
      </c>
      <c r="BF20" s="146">
        <v>13.839502413020799</v>
      </c>
      <c r="BG20" s="146">
        <v>55.417645314716701</v>
      </c>
      <c r="BH20" s="152">
        <v>2.0049999999999999</v>
      </c>
      <c r="BI20" s="145">
        <v>0</v>
      </c>
      <c r="BJ20" s="145" t="s">
        <v>405</v>
      </c>
      <c r="BK20" s="153">
        <v>138.14860475766255</v>
      </c>
      <c r="BM20" s="145">
        <v>0</v>
      </c>
      <c r="BN20" s="146">
        <v>13.840575004404799</v>
      </c>
      <c r="BO20" s="146">
        <v>55.417553228367503</v>
      </c>
      <c r="BP20" s="152">
        <v>1.64</v>
      </c>
      <c r="BQ20" s="145">
        <v>70</v>
      </c>
      <c r="BR20" s="145" t="s">
        <v>405</v>
      </c>
      <c r="BS20" s="153">
        <v>143.89798803937936</v>
      </c>
      <c r="BU20" s="145" t="s">
        <v>295</v>
      </c>
      <c r="BV20" s="146">
        <v>13.8434232302646</v>
      </c>
      <c r="BW20" s="146">
        <v>55.417901109005001</v>
      </c>
      <c r="BX20" s="152">
        <v>1.81</v>
      </c>
      <c r="BY20" s="145">
        <v>90</v>
      </c>
      <c r="BZ20" s="145" t="s">
        <v>405</v>
      </c>
      <c r="CA20" s="153">
        <v>135.55497346191925</v>
      </c>
      <c r="CC20" s="145" t="s">
        <v>296</v>
      </c>
      <c r="CD20" s="146">
        <v>13.844117259983699</v>
      </c>
      <c r="CE20" s="146">
        <v>55.418765681437499</v>
      </c>
      <c r="CF20" s="152">
        <v>1.71</v>
      </c>
      <c r="CG20" s="145">
        <v>85</v>
      </c>
      <c r="CH20" s="145" t="s">
        <v>405</v>
      </c>
      <c r="CI20" s="153">
        <v>147.22815037477034</v>
      </c>
      <c r="CK20" s="145" t="s">
        <v>297</v>
      </c>
      <c r="CL20" s="146">
        <v>13.8472629271517</v>
      </c>
      <c r="CM20" s="146">
        <v>55.421200706812201</v>
      </c>
      <c r="CN20" s="152">
        <v>1.68</v>
      </c>
      <c r="CO20" s="145">
        <v>15</v>
      </c>
      <c r="CP20" s="145" t="s">
        <v>405</v>
      </c>
      <c r="CQ20" s="153">
        <v>122.28252339039014</v>
      </c>
    </row>
    <row r="21" spans="1:95">
      <c r="A21" s="145" t="s">
        <v>485</v>
      </c>
      <c r="B21" s="146">
        <v>12.9829435525279</v>
      </c>
      <c r="C21" s="146">
        <v>55.393501112166199</v>
      </c>
      <c r="D21" s="152">
        <v>4.57</v>
      </c>
      <c r="E21" s="145">
        <v>40</v>
      </c>
      <c r="F21" s="145" t="s">
        <v>405</v>
      </c>
      <c r="G21" s="153">
        <v>163.99698336667302</v>
      </c>
      <c r="I21" s="145" t="s">
        <v>486</v>
      </c>
      <c r="J21" s="146">
        <v>13.000438509471</v>
      </c>
      <c r="K21" s="146">
        <v>55.389170176457299</v>
      </c>
      <c r="L21" s="152">
        <v>1.4750000000000001</v>
      </c>
      <c r="M21" s="145">
        <v>65</v>
      </c>
      <c r="N21" s="145" t="s">
        <v>405</v>
      </c>
      <c r="O21" s="153">
        <v>145.66939064695373</v>
      </c>
      <c r="Q21" s="145" t="s">
        <v>488</v>
      </c>
      <c r="R21" s="146">
        <v>13.0213855882632</v>
      </c>
      <c r="S21" s="146">
        <v>55.382514149685797</v>
      </c>
      <c r="T21" s="152">
        <v>1.7299999999999998</v>
      </c>
      <c r="U21" s="145">
        <v>30</v>
      </c>
      <c r="V21" s="145" t="s">
        <v>405</v>
      </c>
      <c r="W21" s="153">
        <v>146.93674955600167</v>
      </c>
      <c r="Y21" s="145" t="s">
        <v>489</v>
      </c>
      <c r="Z21" s="146">
        <v>13.040989674482301</v>
      </c>
      <c r="AA21" s="146">
        <v>55.376717373876502</v>
      </c>
      <c r="AB21" s="152">
        <v>2.2100000000000004</v>
      </c>
      <c r="AC21" s="145">
        <v>45</v>
      </c>
      <c r="AD21" s="145" t="s">
        <v>405</v>
      </c>
      <c r="AE21" s="153">
        <v>146.91199785114571</v>
      </c>
      <c r="AG21" s="145" t="s">
        <v>490</v>
      </c>
      <c r="AH21" s="146">
        <v>13.069814441254101</v>
      </c>
      <c r="AI21" s="146">
        <v>55.368184531417199</v>
      </c>
      <c r="AJ21" s="152">
        <v>1.91</v>
      </c>
      <c r="AK21" s="145">
        <v>0</v>
      </c>
      <c r="AL21" s="145" t="s">
        <v>405</v>
      </c>
      <c r="AM21" s="153">
        <v>133.35811059963797</v>
      </c>
      <c r="AO21" s="145" t="s">
        <v>491</v>
      </c>
      <c r="AP21" s="146">
        <v>13.0787106403797</v>
      </c>
      <c r="AQ21" s="146">
        <v>55.365459370550198</v>
      </c>
      <c r="AR21" s="152">
        <v>1.32</v>
      </c>
      <c r="AS21" s="145">
        <v>2</v>
      </c>
      <c r="AT21" s="145" t="s">
        <v>405</v>
      </c>
      <c r="AU21" s="153">
        <v>153.3091311951309</v>
      </c>
      <c r="AW21" s="145" t="s">
        <v>293</v>
      </c>
      <c r="AX21" s="146">
        <v>13.838060273344899</v>
      </c>
      <c r="AY21" s="146">
        <v>55.416872805910998</v>
      </c>
      <c r="AZ21" s="152">
        <v>2.4600000000000004</v>
      </c>
      <c r="BA21" s="145">
        <v>25</v>
      </c>
      <c r="BB21" s="145" t="s">
        <v>405</v>
      </c>
      <c r="BC21" s="153">
        <v>119.24115295640814</v>
      </c>
      <c r="BE21" s="145" t="s">
        <v>294</v>
      </c>
      <c r="BF21" s="146">
        <v>13.839547479885701</v>
      </c>
      <c r="BG21" s="146">
        <v>55.4175634601947</v>
      </c>
      <c r="BH21" s="152">
        <v>2.0749999999999997</v>
      </c>
      <c r="BI21" s="145">
        <v>10</v>
      </c>
      <c r="BJ21" s="145" t="s">
        <v>405</v>
      </c>
      <c r="BK21" s="153">
        <v>147.41260091655573</v>
      </c>
      <c r="BM21" s="145">
        <v>0</v>
      </c>
      <c r="BN21" s="146">
        <v>13.840620071269599</v>
      </c>
      <c r="BO21" s="146">
        <v>55.417481605502999</v>
      </c>
      <c r="BP21" s="152">
        <v>1.46</v>
      </c>
      <c r="BQ21" s="145">
        <v>50</v>
      </c>
      <c r="BR21" s="145" t="s">
        <v>405</v>
      </c>
      <c r="BS21" s="153">
        <v>152.20067710899099</v>
      </c>
      <c r="BU21" s="145" t="s">
        <v>295</v>
      </c>
      <c r="BV21" s="146">
        <v>13.843486323875499</v>
      </c>
      <c r="BW21" s="146">
        <v>55.417824370892397</v>
      </c>
      <c r="BX21" s="152">
        <v>1.82</v>
      </c>
      <c r="BY21" s="145">
        <v>70</v>
      </c>
      <c r="BZ21" s="145" t="s">
        <v>405</v>
      </c>
      <c r="CA21" s="153">
        <v>144.89652051297196</v>
      </c>
      <c r="CC21" s="145" t="s">
        <v>296</v>
      </c>
      <c r="CD21" s="146">
        <v>13.8442254204594</v>
      </c>
      <c r="CE21" s="146">
        <v>55.4187196395957</v>
      </c>
      <c r="CF21" s="152">
        <v>1.4000000000000001</v>
      </c>
      <c r="CG21" s="145">
        <v>50</v>
      </c>
      <c r="CH21" s="145" t="s">
        <v>405</v>
      </c>
      <c r="CI21" s="153">
        <v>155.46692049021149</v>
      </c>
      <c r="CK21" s="145" t="s">
        <v>297</v>
      </c>
      <c r="CL21" s="146">
        <v>13.847335034135501</v>
      </c>
      <c r="CM21" s="146">
        <v>55.421134206012297</v>
      </c>
      <c r="CN21" s="152">
        <v>1.81</v>
      </c>
      <c r="CO21" s="145">
        <v>50</v>
      </c>
      <c r="CP21" s="145" t="s">
        <v>405</v>
      </c>
      <c r="CQ21" s="153">
        <v>130.87229395515632</v>
      </c>
    </row>
    <row r="22" spans="1:95">
      <c r="A22" s="145" t="s">
        <v>485</v>
      </c>
      <c r="B22" s="146">
        <v>12.9828624321711</v>
      </c>
      <c r="C22" s="146">
        <v>55.393408969537298</v>
      </c>
      <c r="D22" s="152">
        <v>4.8500000000000005</v>
      </c>
      <c r="E22" s="145">
        <v>30</v>
      </c>
      <c r="F22" s="145" t="s">
        <v>405</v>
      </c>
      <c r="G22" s="153">
        <v>175.44793078540243</v>
      </c>
      <c r="I22" s="145" t="s">
        <v>486</v>
      </c>
      <c r="J22" s="146">
        <v>13.0003754158601</v>
      </c>
      <c r="K22" s="146">
        <v>55.389083143336201</v>
      </c>
      <c r="L22" s="152">
        <v>1.4750000000000001</v>
      </c>
      <c r="M22" s="145">
        <v>70</v>
      </c>
      <c r="N22" s="145" t="s">
        <v>405</v>
      </c>
      <c r="O22" s="153">
        <v>156.00980689275556</v>
      </c>
      <c r="Q22" s="145" t="s">
        <v>488</v>
      </c>
      <c r="R22" s="146">
        <v>13.0213495347713</v>
      </c>
      <c r="S22" s="146">
        <v>55.382452704220398</v>
      </c>
      <c r="T22" s="152">
        <v>1.8499999999999999</v>
      </c>
      <c r="U22" s="145">
        <v>60</v>
      </c>
      <c r="V22" s="145" t="s">
        <v>405</v>
      </c>
      <c r="W22" s="153">
        <v>154.05375193704529</v>
      </c>
      <c r="Y22" s="145" t="s">
        <v>489</v>
      </c>
      <c r="Z22" s="146">
        <v>13.0409446076174</v>
      </c>
      <c r="AA22" s="146">
        <v>55.376635434561102</v>
      </c>
      <c r="AB22" s="152">
        <v>2.1300000000000003</v>
      </c>
      <c r="AC22" s="145">
        <v>50</v>
      </c>
      <c r="AD22" s="145" t="s">
        <v>405</v>
      </c>
      <c r="AE22" s="153">
        <v>156.24884997163369</v>
      </c>
      <c r="AG22" s="145" t="s">
        <v>490</v>
      </c>
      <c r="AH22" s="146">
        <v>13.0696792406595</v>
      </c>
      <c r="AI22" s="146">
        <v>55.3681384306322</v>
      </c>
      <c r="AJ22" s="152">
        <v>1.9200000000000002</v>
      </c>
      <c r="AK22" s="145">
        <v>0</v>
      </c>
      <c r="AL22" s="145" t="s">
        <v>405</v>
      </c>
      <c r="AM22" s="153">
        <v>143.10242117640959</v>
      </c>
      <c r="AO22" s="145" t="s">
        <v>491</v>
      </c>
      <c r="AP22" s="146">
        <v>13.0787016270067</v>
      </c>
      <c r="AQ22" s="146">
        <v>55.365372285247901</v>
      </c>
      <c r="AR22" s="152">
        <v>1.4999999999999998</v>
      </c>
      <c r="AS22" s="145">
        <v>5</v>
      </c>
      <c r="AT22" s="145" t="s">
        <v>405</v>
      </c>
      <c r="AU22" s="153">
        <v>163.00642234931706</v>
      </c>
      <c r="AW22" s="145" t="s">
        <v>293</v>
      </c>
      <c r="AX22" s="146">
        <v>13.8381323803287</v>
      </c>
      <c r="AY22" s="146">
        <v>55.416790949788101</v>
      </c>
      <c r="AZ22" s="152">
        <v>2.5700000000000003</v>
      </c>
      <c r="BA22" s="145">
        <v>50</v>
      </c>
      <c r="BB22" s="145" t="s">
        <v>405</v>
      </c>
      <c r="BC22" s="153">
        <v>129.28329868477027</v>
      </c>
      <c r="BE22" s="145" t="s">
        <v>294</v>
      </c>
      <c r="BF22" s="146">
        <v>13.8396105734965</v>
      </c>
      <c r="BG22" s="146">
        <v>55.417476489579101</v>
      </c>
      <c r="BH22" s="152">
        <v>2.1149999999999998</v>
      </c>
      <c r="BI22" s="145">
        <v>60</v>
      </c>
      <c r="BJ22" s="145" t="s">
        <v>405</v>
      </c>
      <c r="BK22" s="153">
        <v>157.77012657933741</v>
      </c>
      <c r="BM22" s="145">
        <v>0</v>
      </c>
      <c r="BN22" s="146">
        <v>13.8406561247615</v>
      </c>
      <c r="BO22" s="146">
        <v>55.417404866575403</v>
      </c>
      <c r="BP22" s="152">
        <v>1.92</v>
      </c>
      <c r="BQ22" s="145">
        <v>50</v>
      </c>
      <c r="BR22" s="145" t="s">
        <v>405</v>
      </c>
      <c r="BS22" s="153">
        <v>160.73300139639323</v>
      </c>
      <c r="BU22" s="145" t="s">
        <v>295</v>
      </c>
      <c r="BV22" s="146">
        <v>13.8435584308593</v>
      </c>
      <c r="BW22" s="146">
        <v>55.417752748519597</v>
      </c>
      <c r="BX22" s="152">
        <v>2.0700000000000003</v>
      </c>
      <c r="BY22" s="145">
        <v>60</v>
      </c>
      <c r="BZ22" s="145" t="s">
        <v>405</v>
      </c>
      <c r="CA22" s="153">
        <v>154.06241023795286</v>
      </c>
      <c r="CC22" s="145" t="s">
        <v>296</v>
      </c>
      <c r="CD22" s="146">
        <v>13.8443786477999</v>
      </c>
      <c r="CE22" s="146">
        <v>55.418663366160601</v>
      </c>
      <c r="CF22" s="152">
        <v>1.3900000000000001</v>
      </c>
      <c r="CG22" s="145">
        <v>50</v>
      </c>
      <c r="CH22" s="145" t="s">
        <v>405</v>
      </c>
      <c r="CI22" s="153">
        <v>166.42225428645418</v>
      </c>
      <c r="CK22" s="145" t="s">
        <v>297</v>
      </c>
      <c r="CL22" s="146">
        <v>13.8474251678652</v>
      </c>
      <c r="CM22" s="146">
        <v>55.421072820559303</v>
      </c>
      <c r="CN22" s="152">
        <v>1.81</v>
      </c>
      <c r="CO22" s="145">
        <v>40</v>
      </c>
      <c r="CP22" s="145" t="s">
        <v>405</v>
      </c>
      <c r="CQ22" s="153">
        <v>139.75739887839001</v>
      </c>
    </row>
    <row r="23" spans="1:95">
      <c r="A23" s="145" t="s">
        <v>485</v>
      </c>
      <c r="B23" s="146">
        <v>12.982772298441301</v>
      </c>
      <c r="C23" s="146">
        <v>55.393321945746102</v>
      </c>
      <c r="D23" s="152">
        <v>4.7</v>
      </c>
      <c r="E23" s="145">
        <v>45</v>
      </c>
      <c r="F23" s="145" t="s">
        <v>405</v>
      </c>
      <c r="G23" s="153">
        <v>186.66527277618417</v>
      </c>
      <c r="I23" s="145" t="s">
        <v>486</v>
      </c>
      <c r="J23" s="146">
        <v>13.0003123222493</v>
      </c>
      <c r="K23" s="146">
        <v>55.388996110023399</v>
      </c>
      <c r="L23" s="152">
        <v>1.6950000000000001</v>
      </c>
      <c r="M23" s="145">
        <v>55</v>
      </c>
      <c r="N23" s="145" t="s">
        <v>405</v>
      </c>
      <c r="O23" s="153">
        <v>166.36586866835512</v>
      </c>
      <c r="Q23" s="145" t="s">
        <v>488</v>
      </c>
      <c r="R23" s="146">
        <v>13.0212503876686</v>
      </c>
      <c r="S23" s="146">
        <v>55.382381017723503</v>
      </c>
      <c r="T23" s="152">
        <v>2.41</v>
      </c>
      <c r="U23" s="145">
        <v>35</v>
      </c>
      <c r="V23" s="145" t="s">
        <v>405</v>
      </c>
      <c r="W23" s="153">
        <v>164.01248038550031</v>
      </c>
      <c r="Y23" s="145" t="s">
        <v>489</v>
      </c>
      <c r="Z23" s="146">
        <v>13.040872500633601</v>
      </c>
      <c r="AA23" s="146">
        <v>55.376568858742303</v>
      </c>
      <c r="AB23" s="152">
        <v>2.12</v>
      </c>
      <c r="AC23" s="145">
        <v>40</v>
      </c>
      <c r="AD23" s="145" t="s">
        <v>405</v>
      </c>
      <c r="AE23" s="153">
        <v>164.93256065341399</v>
      </c>
      <c r="AG23" s="145" t="s">
        <v>490</v>
      </c>
      <c r="AH23" s="146">
        <v>13.069571080183801</v>
      </c>
      <c r="AI23" s="146">
        <v>55.368066718193099</v>
      </c>
      <c r="AJ23" s="152">
        <v>2.0300000000000002</v>
      </c>
      <c r="AK23" s="145">
        <v>0</v>
      </c>
      <c r="AL23" s="145" t="s">
        <v>405</v>
      </c>
      <c r="AM23" s="153">
        <v>153.53564971538947</v>
      </c>
      <c r="AO23" s="145" t="s">
        <v>491</v>
      </c>
      <c r="AP23" s="146">
        <v>13.079053148552701</v>
      </c>
      <c r="AQ23" s="146">
        <v>55.365141764405202</v>
      </c>
      <c r="AR23" s="152">
        <v>1.7499999999999998</v>
      </c>
      <c r="AS23" s="145">
        <v>35</v>
      </c>
      <c r="AT23" s="145" t="s">
        <v>405</v>
      </c>
      <c r="AU23" s="153">
        <v>189.26184428951953</v>
      </c>
      <c r="AW23" s="145" t="s">
        <v>293</v>
      </c>
      <c r="AX23" s="146">
        <v>13.838204487312501</v>
      </c>
      <c r="AY23" s="146">
        <v>55.416724441563296</v>
      </c>
      <c r="AZ23" s="152">
        <v>2.5900000000000003</v>
      </c>
      <c r="BA23" s="145">
        <v>70</v>
      </c>
      <c r="BB23" s="145" t="s">
        <v>405</v>
      </c>
      <c r="BC23" s="153">
        <v>137.94794620861262</v>
      </c>
      <c r="BE23" s="145" t="s">
        <v>294</v>
      </c>
      <c r="BF23" s="146">
        <v>13.8397187339722</v>
      </c>
      <c r="BG23" s="146">
        <v>55.417409982508602</v>
      </c>
      <c r="BH23" s="152">
        <v>2.0549999999999997</v>
      </c>
      <c r="BI23" s="145">
        <v>30</v>
      </c>
      <c r="BJ23" s="145" t="s">
        <v>405</v>
      </c>
      <c r="BK23" s="153">
        <v>167.60525055565222</v>
      </c>
      <c r="BM23" s="145">
        <v>0</v>
      </c>
      <c r="BN23" s="146">
        <v>13.840728231745301</v>
      </c>
      <c r="BO23" s="146">
        <v>55.417328127498799</v>
      </c>
      <c r="BP23" s="152">
        <v>1.8</v>
      </c>
      <c r="BQ23" s="145">
        <v>25</v>
      </c>
      <c r="BR23" s="145" t="s">
        <v>405</v>
      </c>
      <c r="BS23" s="153">
        <v>170.40103213918155</v>
      </c>
      <c r="BU23" s="145" t="s">
        <v>295</v>
      </c>
      <c r="BV23" s="146">
        <v>13.843630537843101</v>
      </c>
      <c r="BW23" s="146">
        <v>55.417686241914197</v>
      </c>
      <c r="BX23" s="152">
        <v>2.0900000000000003</v>
      </c>
      <c r="BY23" s="145">
        <v>90</v>
      </c>
      <c r="BZ23" s="145" t="s">
        <v>405</v>
      </c>
      <c r="CA23" s="153">
        <v>162.74557410239953</v>
      </c>
      <c r="CC23" s="145" t="s">
        <v>296</v>
      </c>
      <c r="CD23" s="146">
        <v>13.844486808275599</v>
      </c>
      <c r="CE23" s="146">
        <v>55.418612208422701</v>
      </c>
      <c r="CF23" s="152">
        <v>1.71</v>
      </c>
      <c r="CG23" s="145">
        <v>50</v>
      </c>
      <c r="CH23" s="145" t="s">
        <v>405</v>
      </c>
      <c r="CI23" s="153">
        <v>175.16758773521724</v>
      </c>
      <c r="CK23" s="145" t="s">
        <v>297</v>
      </c>
      <c r="CL23" s="146">
        <v>13.847524314968</v>
      </c>
      <c r="CM23" s="146">
        <v>55.421006319544098</v>
      </c>
      <c r="CN23" s="152">
        <v>1.83</v>
      </c>
      <c r="CO23" s="145">
        <v>35</v>
      </c>
      <c r="CP23" s="145" t="s">
        <v>405</v>
      </c>
      <c r="CQ23" s="153">
        <v>149.44359876092727</v>
      </c>
    </row>
    <row r="24" spans="1:95">
      <c r="A24" s="145" t="s">
        <v>485</v>
      </c>
      <c r="B24" s="146">
        <v>12.9826731513386</v>
      </c>
      <c r="C24" s="146">
        <v>55.393245159888998</v>
      </c>
      <c r="D24" s="152">
        <v>4.6900000000000004</v>
      </c>
      <c r="E24" s="145">
        <v>35</v>
      </c>
      <c r="F24" s="145" t="s">
        <v>405</v>
      </c>
      <c r="G24" s="153">
        <v>197.15453580393526</v>
      </c>
      <c r="I24" s="145" t="s">
        <v>486</v>
      </c>
      <c r="J24" s="146">
        <v>13.000267255384401</v>
      </c>
      <c r="K24" s="146">
        <v>55.388929555007898</v>
      </c>
      <c r="L24" s="152">
        <v>1.635</v>
      </c>
      <c r="M24" s="145">
        <v>5</v>
      </c>
      <c r="N24" s="145" t="s">
        <v>405</v>
      </c>
      <c r="O24" s="153">
        <v>174.19357015612502</v>
      </c>
      <c r="Q24" s="145" t="s">
        <v>488</v>
      </c>
      <c r="R24" s="146">
        <v>13.021214334176699</v>
      </c>
      <c r="S24" s="146">
        <v>55.382278608216801</v>
      </c>
      <c r="T24" s="152">
        <v>2.19</v>
      </c>
      <c r="U24" s="145">
        <v>50</v>
      </c>
      <c r="V24" s="145" t="s">
        <v>405</v>
      </c>
      <c r="W24" s="153">
        <v>175.18297118766401</v>
      </c>
      <c r="Y24" s="145" t="s">
        <v>489</v>
      </c>
      <c r="Z24" s="146">
        <v>13.040782366903899</v>
      </c>
      <c r="AA24" s="146">
        <v>55.376502282811501</v>
      </c>
      <c r="AB24" s="152">
        <v>2.2900000000000005</v>
      </c>
      <c r="AC24" s="145">
        <v>30</v>
      </c>
      <c r="AD24" s="145" t="s">
        <v>405</v>
      </c>
      <c r="AE24" s="153">
        <v>174.1766504757345</v>
      </c>
      <c r="AG24" s="145" t="s">
        <v>490</v>
      </c>
      <c r="AH24" s="146">
        <v>13.069489959826999</v>
      </c>
      <c r="AI24" s="146">
        <v>55.368000127954801</v>
      </c>
      <c r="AJ24" s="152">
        <v>1.97</v>
      </c>
      <c r="AK24" s="145">
        <v>0</v>
      </c>
      <c r="AL24" s="145" t="s">
        <v>405</v>
      </c>
      <c r="AM24" s="153">
        <v>162.34740939476944</v>
      </c>
      <c r="AO24" s="145" t="s">
        <v>491</v>
      </c>
      <c r="AP24" s="146">
        <v>13.0790801886717</v>
      </c>
      <c r="AQ24" s="146">
        <v>55.365080291953703</v>
      </c>
      <c r="AR24" s="152">
        <v>1.76</v>
      </c>
      <c r="AS24" s="145">
        <v>30</v>
      </c>
      <c r="AT24" s="145" t="s">
        <v>405</v>
      </c>
      <c r="AU24" s="153">
        <v>196.22347577810163</v>
      </c>
      <c r="AW24" s="145" t="s">
        <v>293</v>
      </c>
      <c r="AX24" s="146">
        <v>13.8383126477882</v>
      </c>
      <c r="AY24" s="146">
        <v>55.416657933226503</v>
      </c>
      <c r="AZ24" s="152">
        <v>2.64</v>
      </c>
      <c r="BA24" s="145">
        <v>20</v>
      </c>
      <c r="BB24" s="145" t="s">
        <v>405</v>
      </c>
      <c r="BC24" s="153">
        <v>147.93326123723659</v>
      </c>
      <c r="BE24" s="145" t="s">
        <v>294</v>
      </c>
      <c r="BF24" s="146">
        <v>13.839790840956001</v>
      </c>
      <c r="BG24" s="146">
        <v>55.417338359384303</v>
      </c>
      <c r="BH24" s="152">
        <v>2.125</v>
      </c>
      <c r="BI24" s="145">
        <v>5</v>
      </c>
      <c r="BJ24" s="145" t="s">
        <v>405</v>
      </c>
      <c r="BK24" s="153">
        <v>176.77638225628957</v>
      </c>
      <c r="BM24" s="145">
        <v>0</v>
      </c>
      <c r="BN24" s="146">
        <v>13.840809352102101</v>
      </c>
      <c r="BO24" s="146">
        <v>55.4172616201785</v>
      </c>
      <c r="BP24" s="152">
        <v>1.85</v>
      </c>
      <c r="BQ24" s="145">
        <v>40</v>
      </c>
      <c r="BR24" s="145" t="s">
        <v>405</v>
      </c>
      <c r="BS24" s="153">
        <v>179.35898492516066</v>
      </c>
      <c r="BU24" s="145" t="s">
        <v>295</v>
      </c>
      <c r="BV24" s="146">
        <v>13.843693631453901</v>
      </c>
      <c r="BW24" s="146">
        <v>55.417614619290802</v>
      </c>
      <c r="BX24" s="152">
        <v>2.1800000000000002</v>
      </c>
      <c r="BY24" s="145">
        <v>65</v>
      </c>
      <c r="BZ24" s="145" t="s">
        <v>405</v>
      </c>
      <c r="CA24" s="153">
        <v>171.6137690228372</v>
      </c>
      <c r="CC24" s="145" t="s">
        <v>296</v>
      </c>
      <c r="CD24" s="146">
        <v>13.8445769420054</v>
      </c>
      <c r="CE24" s="146">
        <v>55.418550819049798</v>
      </c>
      <c r="CF24" s="152">
        <v>1.53</v>
      </c>
      <c r="CG24" s="145">
        <v>65</v>
      </c>
      <c r="CH24" s="145" t="s">
        <v>405</v>
      </c>
      <c r="CI24" s="153">
        <v>184.05302849403893</v>
      </c>
      <c r="CK24" s="145" t="s">
        <v>297</v>
      </c>
      <c r="CL24" s="146">
        <v>13.8476324754436</v>
      </c>
      <c r="CM24" s="146">
        <v>55.4209295874644</v>
      </c>
      <c r="CN24" s="152">
        <v>1.58</v>
      </c>
      <c r="CO24" s="145">
        <v>80</v>
      </c>
      <c r="CP24" s="145" t="s">
        <v>405</v>
      </c>
      <c r="CQ24" s="153">
        <v>160.3682841897236</v>
      </c>
    </row>
    <row r="25" spans="1:95">
      <c r="A25" s="145" t="s">
        <v>485</v>
      </c>
      <c r="B25" s="146">
        <v>12.9826190711008</v>
      </c>
      <c r="C25" s="146">
        <v>55.393158135737302</v>
      </c>
      <c r="D25" s="152">
        <v>4.8100000000000005</v>
      </c>
      <c r="E25" s="145">
        <v>30</v>
      </c>
      <c r="F25" s="145" t="s">
        <v>405</v>
      </c>
      <c r="G25" s="153">
        <v>207.29078289775615</v>
      </c>
      <c r="I25" s="145" t="s">
        <v>486</v>
      </c>
      <c r="J25" s="146">
        <v>13.0001861350277</v>
      </c>
      <c r="K25" s="146">
        <v>55.388862999880502</v>
      </c>
      <c r="L25" s="152">
        <v>1.7949999999999999</v>
      </c>
      <c r="M25" s="145">
        <v>5</v>
      </c>
      <c r="N25" s="145" t="s">
        <v>405</v>
      </c>
      <c r="O25" s="153">
        <v>183.16589162074948</v>
      </c>
      <c r="Q25" s="145" t="s">
        <v>488</v>
      </c>
      <c r="R25" s="146">
        <v>13.021151240565899</v>
      </c>
      <c r="S25" s="146">
        <v>55.382217162385402</v>
      </c>
      <c r="T25" s="152">
        <v>2.2000000000000002</v>
      </c>
      <c r="U25" s="145">
        <v>20</v>
      </c>
      <c r="V25" s="145" t="s">
        <v>405</v>
      </c>
      <c r="W25" s="153">
        <v>183.07796546171363</v>
      </c>
      <c r="Y25" s="145" t="s">
        <v>489</v>
      </c>
      <c r="Z25" s="146">
        <v>13.040764340157899</v>
      </c>
      <c r="AA25" s="146">
        <v>55.376410100568499</v>
      </c>
      <c r="AB25" s="152">
        <v>2.3800000000000003</v>
      </c>
      <c r="AC25" s="145">
        <v>40</v>
      </c>
      <c r="AD25" s="145" t="s">
        <v>405</v>
      </c>
      <c r="AE25" s="153">
        <v>183.69805985467158</v>
      </c>
      <c r="AG25" s="145" t="s">
        <v>490</v>
      </c>
      <c r="AH25" s="146">
        <v>13.0693817993513</v>
      </c>
      <c r="AI25" s="146">
        <v>55.3679386599431</v>
      </c>
      <c r="AJ25" s="152">
        <v>1.97</v>
      </c>
      <c r="AK25" s="145">
        <v>0</v>
      </c>
      <c r="AL25" s="145" t="s">
        <v>405</v>
      </c>
      <c r="AM25" s="153">
        <v>172.01118077655119</v>
      </c>
      <c r="AO25" s="145" t="s">
        <v>491</v>
      </c>
      <c r="AP25" s="146">
        <v>13.0790170950608</v>
      </c>
      <c r="AQ25" s="146">
        <v>55.365034187552403</v>
      </c>
      <c r="AR25" s="152">
        <v>1.5799999999999998</v>
      </c>
      <c r="AS25" s="145">
        <v>10</v>
      </c>
      <c r="AT25" s="145" t="s">
        <v>405</v>
      </c>
      <c r="AU25" s="153">
        <v>201.00665682226926</v>
      </c>
      <c r="AW25" s="145" t="s">
        <v>293</v>
      </c>
      <c r="AX25" s="146">
        <v>13.838402781518001</v>
      </c>
      <c r="AY25" s="146">
        <v>55.4165965408163</v>
      </c>
      <c r="AZ25" s="152">
        <v>2.3000000000000003</v>
      </c>
      <c r="BA25" s="145">
        <v>10</v>
      </c>
      <c r="BB25" s="145" t="s">
        <v>405</v>
      </c>
      <c r="BC25" s="153">
        <v>156.79857083967107</v>
      </c>
      <c r="BE25" s="145" t="s">
        <v>294</v>
      </c>
      <c r="BF25" s="146">
        <v>13.839853934566801</v>
      </c>
      <c r="BG25" s="146">
        <v>55.417251388273101</v>
      </c>
      <c r="BH25" s="152">
        <v>2.0449999999999999</v>
      </c>
      <c r="BI25" s="145">
        <v>0</v>
      </c>
      <c r="BJ25" s="145" t="s">
        <v>405</v>
      </c>
      <c r="BK25" s="153">
        <v>187.12910403811645</v>
      </c>
      <c r="BM25" s="145">
        <v>0</v>
      </c>
      <c r="BN25" s="146">
        <v>13.8408724457129</v>
      </c>
      <c r="BO25" s="146">
        <v>55.417195112746199</v>
      </c>
      <c r="BP25" s="152">
        <v>1.89</v>
      </c>
      <c r="BQ25" s="145">
        <v>65</v>
      </c>
      <c r="BR25" s="145" t="s">
        <v>405</v>
      </c>
      <c r="BS25" s="153">
        <v>187.75597996475167</v>
      </c>
      <c r="BU25" s="145" t="s">
        <v>295</v>
      </c>
      <c r="BV25" s="146">
        <v>13.843774751810599</v>
      </c>
      <c r="BW25" s="146">
        <v>55.417548112452899</v>
      </c>
      <c r="BX25" s="152">
        <v>1.95</v>
      </c>
      <c r="BY25" s="145">
        <v>80</v>
      </c>
      <c r="BZ25" s="145" t="s">
        <v>405</v>
      </c>
      <c r="CA25" s="153">
        <v>180.5956346652695</v>
      </c>
      <c r="CC25" s="145" t="s">
        <v>296</v>
      </c>
      <c r="CD25" s="146">
        <v>13.844703129227</v>
      </c>
      <c r="CE25" s="146">
        <v>55.418484313788198</v>
      </c>
      <c r="CF25" s="152">
        <v>1.74</v>
      </c>
      <c r="CG25" s="145">
        <v>50</v>
      </c>
      <c r="CH25" s="145" t="s">
        <v>405</v>
      </c>
      <c r="CI25" s="153">
        <v>194.84683004785651</v>
      </c>
      <c r="CK25" s="145" t="s">
        <v>297</v>
      </c>
      <c r="CL25" s="146">
        <v>13.847740635919299</v>
      </c>
      <c r="CM25" s="146">
        <v>55.420863086208101</v>
      </c>
      <c r="CN25" s="152">
        <v>1.83</v>
      </c>
      <c r="CO25" s="145">
        <v>50</v>
      </c>
      <c r="CP25" s="145" t="s">
        <v>405</v>
      </c>
      <c r="CQ25" s="153">
        <v>170.41837956189298</v>
      </c>
    </row>
    <row r="26" spans="1:95">
      <c r="A26" s="145" t="s">
        <v>485</v>
      </c>
      <c r="B26" s="146">
        <v>12.982537950744</v>
      </c>
      <c r="C26" s="146">
        <v>55.393065992308998</v>
      </c>
      <c r="D26" s="152">
        <v>4.93</v>
      </c>
      <c r="E26" s="145">
        <v>30</v>
      </c>
      <c r="F26" s="145" t="s">
        <v>405</v>
      </c>
      <c r="G26" s="153">
        <v>218.74170124975058</v>
      </c>
      <c r="I26" s="145" t="s">
        <v>486</v>
      </c>
      <c r="J26" s="146">
        <v>13.000086987925</v>
      </c>
      <c r="K26" s="146">
        <v>55.388791325002501</v>
      </c>
      <c r="L26" s="152">
        <v>1.7450000000000001</v>
      </c>
      <c r="M26" s="145">
        <v>0</v>
      </c>
      <c r="N26" s="145" t="s">
        <v>405</v>
      </c>
      <c r="O26" s="153">
        <v>193.20977523486803</v>
      </c>
      <c r="Q26" s="145" t="s">
        <v>488</v>
      </c>
      <c r="R26" s="146">
        <v>13.0210070265983</v>
      </c>
      <c r="S26" s="146">
        <v>55.382171077949302</v>
      </c>
      <c r="T26" s="152">
        <v>2.65</v>
      </c>
      <c r="U26" s="145">
        <v>2</v>
      </c>
      <c r="V26" s="145" t="s">
        <v>405</v>
      </c>
      <c r="W26" s="153">
        <v>191.84803033779428</v>
      </c>
      <c r="Y26" s="145" t="s">
        <v>489</v>
      </c>
      <c r="Z26" s="146">
        <v>13.0407012465471</v>
      </c>
      <c r="AA26" s="146">
        <v>55.376343524370498</v>
      </c>
      <c r="AB26" s="152">
        <v>2.2600000000000002</v>
      </c>
      <c r="AC26" s="145">
        <v>45</v>
      </c>
      <c r="AD26" s="145" t="s">
        <v>405</v>
      </c>
      <c r="AE26" s="153">
        <v>192.10602658162611</v>
      </c>
      <c r="AG26" s="145" t="s">
        <v>490</v>
      </c>
      <c r="AH26" s="146">
        <v>13.069309692367501</v>
      </c>
      <c r="AI26" s="146">
        <v>55.367872069489302</v>
      </c>
      <c r="AJ26" s="152">
        <v>2.0600000000000005</v>
      </c>
      <c r="AK26" s="145">
        <v>0</v>
      </c>
      <c r="AL26" s="145" t="s">
        <v>405</v>
      </c>
      <c r="AM26" s="153">
        <v>180.43801429865169</v>
      </c>
      <c r="AO26" s="145" t="s">
        <v>491</v>
      </c>
      <c r="AP26" s="146">
        <v>13.078908934585099</v>
      </c>
      <c r="AQ26" s="146">
        <v>55.3649675922113</v>
      </c>
      <c r="AR26" s="152">
        <v>1.8699999999999999</v>
      </c>
      <c r="AS26" s="145">
        <v>40</v>
      </c>
      <c r="AT26" s="145" t="s">
        <v>405</v>
      </c>
      <c r="AU26" s="153">
        <v>208.03848354932876</v>
      </c>
      <c r="AW26" s="145" t="s">
        <v>293</v>
      </c>
      <c r="AX26" s="146">
        <v>13.8385109419937</v>
      </c>
      <c r="AY26" s="146">
        <v>55.416535148310601</v>
      </c>
      <c r="AZ26" s="152">
        <v>2.6300000000000003</v>
      </c>
      <c r="BA26" s="145">
        <v>5</v>
      </c>
      <c r="BB26" s="145" t="s">
        <v>405</v>
      </c>
      <c r="BC26" s="153">
        <v>166.34067583296687</v>
      </c>
      <c r="BE26" s="145" t="s">
        <v>294</v>
      </c>
      <c r="BF26" s="146">
        <v>13.8399350549236</v>
      </c>
      <c r="BG26" s="146">
        <v>55.417174648898303</v>
      </c>
      <c r="BH26" s="152">
        <v>2.1549999999999998</v>
      </c>
      <c r="BI26" s="145">
        <v>0</v>
      </c>
      <c r="BJ26" s="145" t="s">
        <v>405</v>
      </c>
      <c r="BK26" s="153">
        <v>197.07961927862016</v>
      </c>
      <c r="BM26" s="145">
        <v>0</v>
      </c>
      <c r="BN26" s="146">
        <v>13.8409355393237</v>
      </c>
      <c r="BO26" s="146">
        <v>55.417118373261999</v>
      </c>
      <c r="BP26" s="152">
        <v>1.6300000000000001</v>
      </c>
      <c r="BQ26" s="145">
        <v>10</v>
      </c>
      <c r="BR26" s="145" t="s">
        <v>405</v>
      </c>
      <c r="BS26" s="153">
        <v>197.14383845183181</v>
      </c>
      <c r="BU26" s="145" t="s">
        <v>295</v>
      </c>
      <c r="BV26" s="146">
        <v>13.8438648855404</v>
      </c>
      <c r="BW26" s="146">
        <v>55.4174969532706</v>
      </c>
      <c r="BX26" s="152">
        <v>2.04</v>
      </c>
      <c r="BY26" s="145">
        <v>85</v>
      </c>
      <c r="BZ26" s="145" t="s">
        <v>405</v>
      </c>
      <c r="CA26" s="153">
        <v>188.43503996648337</v>
      </c>
      <c r="CC26" s="145" t="s">
        <v>296</v>
      </c>
      <c r="CD26" s="146">
        <v>13.844757209464801</v>
      </c>
      <c r="CE26" s="146">
        <v>55.418417808414503</v>
      </c>
      <c r="CF26" s="152">
        <v>1.93</v>
      </c>
      <c r="CG26" s="145">
        <v>50</v>
      </c>
      <c r="CH26" s="145" t="s">
        <v>405</v>
      </c>
      <c r="CI26" s="153">
        <v>202.69435357909194</v>
      </c>
      <c r="CK26" s="145" t="s">
        <v>297</v>
      </c>
      <c r="CL26" s="146">
        <v>13.847839783022</v>
      </c>
      <c r="CM26" s="146">
        <v>55.420791469345303</v>
      </c>
      <c r="CN26" s="152">
        <v>1.85</v>
      </c>
      <c r="CO26" s="145">
        <v>25</v>
      </c>
      <c r="CP26" s="145" t="s">
        <v>405</v>
      </c>
      <c r="CQ26" s="153">
        <v>180.5416787868599</v>
      </c>
    </row>
    <row r="27" spans="1:95">
      <c r="A27" s="145" t="s">
        <v>485</v>
      </c>
      <c r="B27" s="146">
        <v>12.9824568303872</v>
      </c>
      <c r="C27" s="146">
        <v>55.3929789677629</v>
      </c>
      <c r="D27" s="152">
        <v>5.0600000000000005</v>
      </c>
      <c r="E27" s="145">
        <v>40</v>
      </c>
      <c r="F27" s="145" t="s">
        <v>405</v>
      </c>
      <c r="G27" s="153">
        <v>229.69072988026994</v>
      </c>
      <c r="I27" s="145" t="s">
        <v>486</v>
      </c>
      <c r="J27" s="146">
        <v>13.000077974551999</v>
      </c>
      <c r="K27" s="146">
        <v>55.388714530346299</v>
      </c>
      <c r="L27" s="152">
        <v>2.2050000000000001</v>
      </c>
      <c r="M27" s="145">
        <v>0</v>
      </c>
      <c r="N27" s="145" t="s">
        <v>405</v>
      </c>
      <c r="O27" s="153">
        <v>200.8837186187713</v>
      </c>
      <c r="Q27" s="145" t="s">
        <v>488</v>
      </c>
      <c r="R27" s="146">
        <v>13.0209259062415</v>
      </c>
      <c r="S27" s="146">
        <v>55.382084029423503</v>
      </c>
      <c r="T27" s="152">
        <v>3.1</v>
      </c>
      <c r="U27" s="145">
        <v>0</v>
      </c>
      <c r="V27" s="145" t="s">
        <v>405</v>
      </c>
      <c r="W27" s="153">
        <v>202.79950716772112</v>
      </c>
      <c r="Y27" s="145" t="s">
        <v>489</v>
      </c>
      <c r="Z27" s="146">
        <v>13.0406561796822</v>
      </c>
      <c r="AA27" s="146">
        <v>55.376266705541298</v>
      </c>
      <c r="AB27" s="152">
        <v>2.3100000000000005</v>
      </c>
      <c r="AC27" s="145">
        <v>50</v>
      </c>
      <c r="AD27" s="145" t="s">
        <v>405</v>
      </c>
      <c r="AE27" s="153">
        <v>200.98239806926443</v>
      </c>
      <c r="AG27" s="145" t="s">
        <v>490</v>
      </c>
      <c r="AH27" s="146">
        <v>13.0692015318918</v>
      </c>
      <c r="AI27" s="146">
        <v>55.367831090692803</v>
      </c>
      <c r="AJ27" s="152">
        <v>2.0500000000000003</v>
      </c>
      <c r="AK27" s="145">
        <v>0</v>
      </c>
      <c r="AL27" s="145" t="s">
        <v>405</v>
      </c>
      <c r="AM27" s="153">
        <v>188.51341584492775</v>
      </c>
      <c r="AO27" s="145" t="s">
        <v>491</v>
      </c>
      <c r="AP27" s="146">
        <v>13.0788999212122</v>
      </c>
      <c r="AQ27" s="146">
        <v>55.364900996758102</v>
      </c>
      <c r="AR27" s="152">
        <v>1.57</v>
      </c>
      <c r="AS27" s="145">
        <v>45</v>
      </c>
      <c r="AT27" s="145" t="s">
        <v>405</v>
      </c>
      <c r="AU27" s="153">
        <v>215.42021980150804</v>
      </c>
      <c r="AW27" s="145" t="s">
        <v>293</v>
      </c>
      <c r="AX27" s="146">
        <v>13.8385740356045</v>
      </c>
      <c r="AY27" s="146">
        <v>55.4164635236001</v>
      </c>
      <c r="AZ27" s="152">
        <v>2.6100000000000003</v>
      </c>
      <c r="BA27" s="145">
        <v>0</v>
      </c>
      <c r="BB27" s="145" t="s">
        <v>405</v>
      </c>
      <c r="BC27" s="153">
        <v>175.11777518287607</v>
      </c>
      <c r="BE27" s="145" t="s">
        <v>294</v>
      </c>
      <c r="BF27" s="146">
        <v>13.8399981485344</v>
      </c>
      <c r="BG27" s="146">
        <v>55.417072329500002</v>
      </c>
      <c r="BH27" s="152">
        <v>2.1149999999999998</v>
      </c>
      <c r="BI27" s="145">
        <v>0</v>
      </c>
      <c r="BJ27" s="145" t="s">
        <v>405</v>
      </c>
      <c r="BK27" s="153">
        <v>208.92306434229323</v>
      </c>
      <c r="BM27" s="145">
        <v>0</v>
      </c>
      <c r="BN27" s="146">
        <v>13.8410346864265</v>
      </c>
      <c r="BO27" s="146">
        <v>55.417051865588498</v>
      </c>
      <c r="BP27" s="152">
        <v>2</v>
      </c>
      <c r="BQ27" s="145">
        <v>15</v>
      </c>
      <c r="BR27" s="145" t="s">
        <v>405</v>
      </c>
      <c r="BS27" s="153">
        <v>206.66587974048477</v>
      </c>
      <c r="BU27" s="145" t="s">
        <v>295</v>
      </c>
      <c r="BV27" s="146">
        <v>13.843936992524201</v>
      </c>
      <c r="BW27" s="146">
        <v>55.417420214372903</v>
      </c>
      <c r="BX27" s="152">
        <v>2.04</v>
      </c>
      <c r="BY27" s="145">
        <v>60</v>
      </c>
      <c r="BZ27" s="145" t="s">
        <v>405</v>
      </c>
      <c r="CA27" s="153">
        <v>198.08074177697276</v>
      </c>
      <c r="CC27" s="145" t="s">
        <v>296</v>
      </c>
      <c r="CD27" s="146">
        <v>13.8448563565676</v>
      </c>
      <c r="CE27" s="146">
        <v>55.418335955493298</v>
      </c>
      <c r="CF27" s="152">
        <v>1.68</v>
      </c>
      <c r="CG27" s="145">
        <v>50</v>
      </c>
      <c r="CH27" s="145" t="s">
        <v>405</v>
      </c>
      <c r="CI27" s="153">
        <v>213.69153217639746</v>
      </c>
      <c r="CK27" s="145" t="s">
        <v>297</v>
      </c>
      <c r="CL27" s="146">
        <v>13.847938930124799</v>
      </c>
      <c r="CM27" s="146">
        <v>55.420730083359501</v>
      </c>
      <c r="CN27" s="152">
        <v>1.34</v>
      </c>
      <c r="CO27" s="145">
        <v>5</v>
      </c>
      <c r="CP27" s="145" t="s">
        <v>405</v>
      </c>
      <c r="CQ27" s="153">
        <v>189.79121343519623</v>
      </c>
    </row>
    <row r="28" spans="1:95">
      <c r="A28" s="145" t="s">
        <v>485</v>
      </c>
      <c r="B28" s="146">
        <v>12.982384723403401</v>
      </c>
      <c r="C28" s="146">
        <v>55.392886823917003</v>
      </c>
      <c r="D28" s="152">
        <v>4.9400000000000004</v>
      </c>
      <c r="E28" s="145">
        <v>20</v>
      </c>
      <c r="F28" s="145" t="s">
        <v>405</v>
      </c>
      <c r="G28" s="153">
        <v>240.87534129438382</v>
      </c>
      <c r="I28" s="145" t="s">
        <v>486</v>
      </c>
      <c r="J28" s="146">
        <v>13.000014880941199</v>
      </c>
      <c r="K28" s="146">
        <v>55.388642855199201</v>
      </c>
      <c r="L28" s="152">
        <v>2.5049999999999999</v>
      </c>
      <c r="M28" s="145">
        <v>0</v>
      </c>
      <c r="N28" s="145" t="s">
        <v>405</v>
      </c>
      <c r="O28" s="153">
        <v>209.78286520679589</v>
      </c>
      <c r="Q28" s="145" t="s">
        <v>488</v>
      </c>
      <c r="R28" s="146">
        <v>13.020871826003701</v>
      </c>
      <c r="S28" s="146">
        <v>55.382007221741503</v>
      </c>
      <c r="T28" s="152">
        <v>2.99</v>
      </c>
      <c r="U28" s="145">
        <v>0</v>
      </c>
      <c r="V28" s="145" t="s">
        <v>405</v>
      </c>
      <c r="W28" s="153">
        <v>211.93785938595755</v>
      </c>
      <c r="Y28" s="145" t="s">
        <v>489</v>
      </c>
      <c r="Z28" s="146">
        <v>13.0406111128174</v>
      </c>
      <c r="AA28" s="146">
        <v>55.376195007832798</v>
      </c>
      <c r="AB28" s="152">
        <v>2.2800000000000002</v>
      </c>
      <c r="AC28" s="145">
        <v>50</v>
      </c>
      <c r="AD28" s="145" t="s">
        <v>405</v>
      </c>
      <c r="AE28" s="153">
        <v>209.3645989272741</v>
      </c>
      <c r="AG28" s="145" t="s">
        <v>490</v>
      </c>
      <c r="AH28" s="146">
        <v>13.0690573179242</v>
      </c>
      <c r="AI28" s="146">
        <v>55.3677901118539</v>
      </c>
      <c r="AJ28" s="152">
        <v>2.0800000000000005</v>
      </c>
      <c r="AK28" s="145">
        <v>0</v>
      </c>
      <c r="AL28" s="145" t="s">
        <v>405</v>
      </c>
      <c r="AM28" s="153">
        <v>198.25668111417482</v>
      </c>
      <c r="AO28" s="145" t="s">
        <v>491</v>
      </c>
      <c r="AP28" s="146">
        <v>13.078863867720299</v>
      </c>
      <c r="AQ28" s="146">
        <v>55.364849769410199</v>
      </c>
      <c r="AR28" s="152">
        <v>1.8800000000000001</v>
      </c>
      <c r="AS28" s="145">
        <v>30</v>
      </c>
      <c r="AT28" s="145" t="s">
        <v>405</v>
      </c>
      <c r="AU28" s="153">
        <v>221.05491998242476</v>
      </c>
      <c r="AW28" s="145" t="s">
        <v>293</v>
      </c>
      <c r="AX28" s="146">
        <v>13.838646142588299</v>
      </c>
      <c r="AY28" s="146">
        <v>55.416386782694701</v>
      </c>
      <c r="AZ28" s="152">
        <v>2.66</v>
      </c>
      <c r="BA28" s="145">
        <v>0</v>
      </c>
      <c r="BB28" s="145" t="s">
        <v>405</v>
      </c>
      <c r="BC28" s="153">
        <v>184.70086142203647</v>
      </c>
      <c r="BE28" s="145" t="s">
        <v>294</v>
      </c>
      <c r="BF28" s="146">
        <v>13.840007161907399</v>
      </c>
      <c r="BG28" s="146">
        <v>55.417077445476203</v>
      </c>
      <c r="BH28" s="152">
        <v>2.0549999999999997</v>
      </c>
      <c r="BI28" s="145">
        <v>0</v>
      </c>
      <c r="BJ28" s="145" t="s">
        <v>405</v>
      </c>
      <c r="BK28" s="153">
        <v>208.71228921139641</v>
      </c>
      <c r="BM28" s="145">
        <v>0</v>
      </c>
      <c r="BN28" s="146">
        <v>13.8411248201562</v>
      </c>
      <c r="BO28" s="146">
        <v>55.416990473790598</v>
      </c>
      <c r="BP28" s="152">
        <v>2.1500000000000004</v>
      </c>
      <c r="BQ28" s="145">
        <v>0</v>
      </c>
      <c r="BR28" s="145" t="s">
        <v>405</v>
      </c>
      <c r="BS28" s="153">
        <v>215.42440354260316</v>
      </c>
      <c r="BU28" s="145" t="s">
        <v>295</v>
      </c>
      <c r="BV28" s="146">
        <v>13.844036139626899</v>
      </c>
      <c r="BW28" s="146">
        <v>55.417343475326099</v>
      </c>
      <c r="BX28" s="152">
        <v>1.77</v>
      </c>
      <c r="BY28" s="145">
        <v>70</v>
      </c>
      <c r="BZ28" s="145" t="s">
        <v>405</v>
      </c>
      <c r="CA28" s="153">
        <v>208.63577745324545</v>
      </c>
      <c r="CC28" s="145" t="s">
        <v>296</v>
      </c>
      <c r="CD28" s="146">
        <v>13.844955503670301</v>
      </c>
      <c r="CE28" s="146">
        <v>55.418284797331403</v>
      </c>
      <c r="CF28" s="152">
        <v>1.8900000000000001</v>
      </c>
      <c r="CG28" s="145">
        <v>50</v>
      </c>
      <c r="CH28" s="145" t="s">
        <v>405</v>
      </c>
      <c r="CI28" s="153">
        <v>222.06857753748622</v>
      </c>
      <c r="CK28" s="145" t="s">
        <v>297</v>
      </c>
      <c r="CL28" s="146">
        <v>13.848029063854501</v>
      </c>
      <c r="CM28" s="146">
        <v>55.420663581767201</v>
      </c>
      <c r="CN28" s="152">
        <v>1.53</v>
      </c>
      <c r="CO28" s="145">
        <v>50</v>
      </c>
      <c r="CP28" s="145" t="s">
        <v>405</v>
      </c>
      <c r="CQ28" s="153">
        <v>199.11320301981416</v>
      </c>
    </row>
    <row r="29" spans="1:95">
      <c r="A29" s="145" t="s">
        <v>485</v>
      </c>
      <c r="B29" s="146">
        <v>12.982339656538599</v>
      </c>
      <c r="C29" s="146">
        <v>55.3927895607357</v>
      </c>
      <c r="D29" s="152">
        <v>5.07</v>
      </c>
      <c r="E29" s="145">
        <v>35</v>
      </c>
      <c r="F29" s="145" t="s">
        <v>405</v>
      </c>
      <c r="G29" s="153">
        <v>251.77818278393295</v>
      </c>
      <c r="I29" s="145" t="s">
        <v>486</v>
      </c>
      <c r="J29" s="146">
        <v>12.9999247472114</v>
      </c>
      <c r="K29" s="146">
        <v>55.388571179922202</v>
      </c>
      <c r="L29" s="152">
        <v>2.7549999999999999</v>
      </c>
      <c r="M29" s="145">
        <v>0</v>
      </c>
      <c r="N29" s="145" t="s">
        <v>405</v>
      </c>
      <c r="O29" s="153">
        <v>219.52376923210682</v>
      </c>
      <c r="Q29" s="145" t="s">
        <v>488</v>
      </c>
      <c r="R29" s="146">
        <v>13.0207997190199</v>
      </c>
      <c r="S29" s="146">
        <v>55.381925293383098</v>
      </c>
      <c r="T29" s="152">
        <v>3.66</v>
      </c>
      <c r="U29" s="145">
        <v>2</v>
      </c>
      <c r="V29" s="145" t="s">
        <v>405</v>
      </c>
      <c r="W29" s="153">
        <v>222.11914101372622</v>
      </c>
      <c r="Y29" s="145" t="s">
        <v>489</v>
      </c>
      <c r="Z29" s="146">
        <v>13.040539005833599</v>
      </c>
      <c r="AA29" s="146">
        <v>55.376128431272903</v>
      </c>
      <c r="AB29" s="152">
        <v>2.4200000000000004</v>
      </c>
      <c r="AC29" s="145">
        <v>40</v>
      </c>
      <c r="AD29" s="145" t="s">
        <v>405</v>
      </c>
      <c r="AE29" s="153">
        <v>218.03599968055298</v>
      </c>
      <c r="AG29" s="145" t="s">
        <v>490</v>
      </c>
      <c r="AH29" s="146">
        <v>13.0689942243134</v>
      </c>
      <c r="AI29" s="146">
        <v>55.367713276416602</v>
      </c>
      <c r="AJ29" s="152">
        <v>2.1300000000000003</v>
      </c>
      <c r="AK29" s="145">
        <v>0</v>
      </c>
      <c r="AL29" s="145" t="s">
        <v>405</v>
      </c>
      <c r="AM29" s="153">
        <v>207.03764816756441</v>
      </c>
      <c r="AO29" s="145" t="s">
        <v>491</v>
      </c>
      <c r="AP29" s="146">
        <v>13.0787737339905</v>
      </c>
      <c r="AQ29" s="146">
        <v>55.364788296505097</v>
      </c>
      <c r="AR29" s="152">
        <v>1.99</v>
      </c>
      <c r="AS29" s="145">
        <v>50</v>
      </c>
      <c r="AT29" s="145" t="s">
        <v>405</v>
      </c>
      <c r="AU29" s="153">
        <v>227.84629737893857</v>
      </c>
      <c r="AW29" s="145" t="s">
        <v>293</v>
      </c>
      <c r="AX29" s="146">
        <v>13.838727262945</v>
      </c>
      <c r="AY29" s="146">
        <v>55.416315157715097</v>
      </c>
      <c r="AZ29" s="152">
        <v>2.58</v>
      </c>
      <c r="BA29" s="145">
        <v>0</v>
      </c>
      <c r="BB29" s="145" t="s">
        <v>405</v>
      </c>
      <c r="BC29" s="153">
        <v>194.1577016485414</v>
      </c>
      <c r="BE29" s="145" t="s">
        <v>294</v>
      </c>
      <c r="BF29" s="146">
        <v>13.8401063090101</v>
      </c>
      <c r="BG29" s="146">
        <v>55.417010937733799</v>
      </c>
      <c r="BH29" s="152">
        <v>2.2450000000000006</v>
      </c>
      <c r="BI29" s="145">
        <v>0</v>
      </c>
      <c r="BJ29" s="145" t="s">
        <v>405</v>
      </c>
      <c r="BK29" s="153">
        <v>218.25005582013546</v>
      </c>
      <c r="BM29" s="145">
        <v>0</v>
      </c>
      <c r="BN29" s="146">
        <v>13.841178900394</v>
      </c>
      <c r="BO29" s="146">
        <v>55.416929081897102</v>
      </c>
      <c r="BP29" s="152">
        <v>2.0700000000000003</v>
      </c>
      <c r="BQ29" s="145">
        <v>0</v>
      </c>
      <c r="BR29" s="145" t="s">
        <v>405</v>
      </c>
      <c r="BS29" s="153">
        <v>223.04108279898438</v>
      </c>
      <c r="BU29" s="145" t="s">
        <v>295</v>
      </c>
      <c r="BV29" s="146">
        <v>13.844126273356601</v>
      </c>
      <c r="BW29" s="146">
        <v>55.4172616201785</v>
      </c>
      <c r="BX29" s="152">
        <v>1.78</v>
      </c>
      <c r="BY29" s="145">
        <v>45</v>
      </c>
      <c r="BZ29" s="145" t="s">
        <v>405</v>
      </c>
      <c r="CA29" s="153">
        <v>219.36901665744068</v>
      </c>
      <c r="CC29" s="145" t="s">
        <v>296</v>
      </c>
      <c r="CD29" s="146">
        <v>13.845081690891901</v>
      </c>
      <c r="CE29" s="146">
        <v>55.4182336391032</v>
      </c>
      <c r="CF29" s="152">
        <v>1.87</v>
      </c>
      <c r="CG29" s="145">
        <v>40</v>
      </c>
      <c r="CH29" s="145" t="s">
        <v>405</v>
      </c>
      <c r="CI29" s="153">
        <v>231.55875184993823</v>
      </c>
      <c r="CK29" s="145" t="s">
        <v>297</v>
      </c>
      <c r="CL29" s="146">
        <v>13.848092157465301</v>
      </c>
      <c r="CM29" s="146">
        <v>55.420602195582703</v>
      </c>
      <c r="CN29" s="152">
        <v>1.61</v>
      </c>
      <c r="CO29" s="145">
        <v>25</v>
      </c>
      <c r="CP29" s="145" t="s">
        <v>405</v>
      </c>
      <c r="CQ29" s="153">
        <v>206.91064887138032</v>
      </c>
    </row>
    <row r="30" spans="1:95">
      <c r="A30" s="145" t="s">
        <v>485</v>
      </c>
      <c r="B30" s="146">
        <v>12.982240509435901</v>
      </c>
      <c r="C30" s="146">
        <v>55.3927127738446</v>
      </c>
      <c r="D30" s="152">
        <v>4.9400000000000004</v>
      </c>
      <c r="E30" s="145">
        <v>50</v>
      </c>
      <c r="F30" s="145" t="s">
        <v>405</v>
      </c>
      <c r="G30" s="153">
        <v>262.24294764678933</v>
      </c>
      <c r="I30" s="145" t="s">
        <v>486</v>
      </c>
      <c r="J30" s="146">
        <v>12.999834613481701</v>
      </c>
      <c r="K30" s="146">
        <v>55.388499504515302</v>
      </c>
      <c r="L30" s="152">
        <v>3.105</v>
      </c>
      <c r="M30" s="145">
        <v>0</v>
      </c>
      <c r="N30" s="145" t="s">
        <v>405</v>
      </c>
      <c r="O30" s="153">
        <v>229.26923598222393</v>
      </c>
      <c r="Q30" s="145" t="s">
        <v>488</v>
      </c>
      <c r="R30" s="146">
        <v>13.020772678901</v>
      </c>
      <c r="S30" s="146">
        <v>55.381848485392901</v>
      </c>
      <c r="T30" s="152">
        <v>3.66</v>
      </c>
      <c r="U30" s="145">
        <v>0</v>
      </c>
      <c r="V30" s="145" t="s">
        <v>405</v>
      </c>
      <c r="W30" s="153">
        <v>230.46960724417275</v>
      </c>
      <c r="Y30" s="145" t="s">
        <v>489</v>
      </c>
      <c r="Z30" s="146">
        <v>13.0404939389687</v>
      </c>
      <c r="AA30" s="146">
        <v>55.376061854600898</v>
      </c>
      <c r="AB30" s="152">
        <v>2.2200000000000002</v>
      </c>
      <c r="AC30" s="145">
        <v>50</v>
      </c>
      <c r="AD30" s="145" t="s">
        <v>405</v>
      </c>
      <c r="AE30" s="153">
        <v>225.91595097495397</v>
      </c>
      <c r="AG30" s="145" t="s">
        <v>490</v>
      </c>
      <c r="AH30" s="146">
        <v>13.068913103956699</v>
      </c>
      <c r="AI30" s="146">
        <v>55.367656930334398</v>
      </c>
      <c r="AJ30" s="152">
        <v>2.14</v>
      </c>
      <c r="AK30" s="145">
        <v>10</v>
      </c>
      <c r="AL30" s="145" t="s">
        <v>405</v>
      </c>
      <c r="AM30" s="153">
        <v>215.08127606043325</v>
      </c>
      <c r="AO30" s="145" t="s">
        <v>491</v>
      </c>
      <c r="AP30" s="146">
        <v>13.0787016270067</v>
      </c>
      <c r="AQ30" s="146">
        <v>55.364721700750302</v>
      </c>
      <c r="AR30" s="152">
        <v>1.93</v>
      </c>
      <c r="AS30" s="145">
        <v>30</v>
      </c>
      <c r="AT30" s="145" t="s">
        <v>405</v>
      </c>
      <c r="AU30" s="153">
        <v>235.31750782897842</v>
      </c>
      <c r="AW30" s="145" t="s">
        <v>293</v>
      </c>
      <c r="AX30" s="146">
        <v>13.838835423420701</v>
      </c>
      <c r="AY30" s="146">
        <v>55.416258880854301</v>
      </c>
      <c r="AZ30" s="152">
        <v>2.89</v>
      </c>
      <c r="BA30" s="145">
        <v>0</v>
      </c>
      <c r="BB30" s="145" t="s">
        <v>405</v>
      </c>
      <c r="BC30" s="153">
        <v>203.22421190234374</v>
      </c>
      <c r="BE30" s="145" t="s">
        <v>294</v>
      </c>
      <c r="BF30" s="146">
        <v>13.840178415993901</v>
      </c>
      <c r="BG30" s="146">
        <v>55.416923965901702</v>
      </c>
      <c r="BH30" s="152">
        <v>2.2150000000000003</v>
      </c>
      <c r="BI30" s="145">
        <v>5</v>
      </c>
      <c r="BJ30" s="145" t="s">
        <v>405</v>
      </c>
      <c r="BK30" s="153">
        <v>228.89670126677331</v>
      </c>
      <c r="BM30" s="145">
        <v>0</v>
      </c>
      <c r="BN30" s="146">
        <v>13.84119692714</v>
      </c>
      <c r="BO30" s="146">
        <v>55.416857457900903</v>
      </c>
      <c r="BP30" s="152">
        <v>1.84</v>
      </c>
      <c r="BQ30" s="145">
        <v>0</v>
      </c>
      <c r="BR30" s="145" t="s">
        <v>405</v>
      </c>
      <c r="BS30" s="153">
        <v>230.51850392770001</v>
      </c>
      <c r="BU30" s="145" t="s">
        <v>295</v>
      </c>
      <c r="BV30" s="146">
        <v>13.8441983803404</v>
      </c>
      <c r="BW30" s="146">
        <v>55.417174648898303</v>
      </c>
      <c r="BX30" s="152">
        <v>2.2100000000000004</v>
      </c>
      <c r="BY30" s="145">
        <v>45</v>
      </c>
      <c r="BZ30" s="145" t="s">
        <v>405</v>
      </c>
      <c r="CA30" s="153">
        <v>229.97920646694837</v>
      </c>
      <c r="CC30" s="145" t="s">
        <v>296</v>
      </c>
      <c r="CD30" s="146">
        <v>13.8451898513676</v>
      </c>
      <c r="CE30" s="146">
        <v>55.418177364975698</v>
      </c>
      <c r="CF30" s="152">
        <v>2</v>
      </c>
      <c r="CG30" s="145">
        <v>50</v>
      </c>
      <c r="CH30" s="145" t="s">
        <v>405</v>
      </c>
      <c r="CI30" s="153">
        <v>240.75501721272886</v>
      </c>
      <c r="CK30" s="145" t="s">
        <v>297</v>
      </c>
      <c r="CL30" s="146">
        <v>13.848173277822101</v>
      </c>
      <c r="CM30" s="146">
        <v>55.420520347188202</v>
      </c>
      <c r="CN30" s="152">
        <v>1.74</v>
      </c>
      <c r="CO30" s="145">
        <v>20</v>
      </c>
      <c r="CP30" s="145" t="s">
        <v>405</v>
      </c>
      <c r="CQ30" s="153">
        <v>217.19980405486282</v>
      </c>
    </row>
    <row r="31" spans="1:95">
      <c r="A31" s="145" t="s">
        <v>485</v>
      </c>
      <c r="B31" s="146">
        <v>12.982159389079101</v>
      </c>
      <c r="C31" s="146">
        <v>55.392635986804301</v>
      </c>
      <c r="D31" s="152">
        <v>4.8</v>
      </c>
      <c r="E31" s="145">
        <v>35</v>
      </c>
      <c r="F31" s="145" t="s">
        <v>405</v>
      </c>
      <c r="G31" s="153">
        <v>272.18448276711183</v>
      </c>
      <c r="I31" s="145" t="s">
        <v>486</v>
      </c>
      <c r="J31" s="146">
        <v>12.999753493124899</v>
      </c>
      <c r="K31" s="146">
        <v>55.3883971108515</v>
      </c>
      <c r="L31" s="152">
        <v>3.415</v>
      </c>
      <c r="M31" s="145">
        <v>0</v>
      </c>
      <c r="N31" s="145" t="s">
        <v>405</v>
      </c>
      <c r="O31" s="153">
        <v>241.6958345823297</v>
      </c>
      <c r="Q31" s="145" t="s">
        <v>488</v>
      </c>
      <c r="R31" s="146">
        <v>13.0206825451712</v>
      </c>
      <c r="S31" s="146">
        <v>55.381766556705699</v>
      </c>
      <c r="T31" s="152">
        <v>3.93</v>
      </c>
      <c r="U31" s="145">
        <v>0</v>
      </c>
      <c r="V31" s="145" t="s">
        <v>405</v>
      </c>
      <c r="W31" s="153">
        <v>241.18108322034382</v>
      </c>
      <c r="Y31" s="145" t="s">
        <v>489</v>
      </c>
      <c r="Z31" s="146">
        <v>13.040403805239</v>
      </c>
      <c r="AA31" s="146">
        <v>55.376000399111902</v>
      </c>
      <c r="AB31" s="152">
        <v>2.3200000000000003</v>
      </c>
      <c r="AC31" s="145">
        <v>45</v>
      </c>
      <c r="AD31" s="145" t="s">
        <v>405</v>
      </c>
      <c r="AE31" s="153">
        <v>234.61349258451335</v>
      </c>
      <c r="AG31" s="145" t="s">
        <v>490</v>
      </c>
      <c r="AH31" s="146">
        <v>13.0688139568539</v>
      </c>
      <c r="AI31" s="146">
        <v>55.367595461789499</v>
      </c>
      <c r="AJ31" s="152">
        <v>2.0700000000000003</v>
      </c>
      <c r="AK31" s="145">
        <v>20</v>
      </c>
      <c r="AL31" s="145" t="s">
        <v>405</v>
      </c>
      <c r="AM31" s="153">
        <v>224.34008384885763</v>
      </c>
      <c r="AO31" s="145" t="s">
        <v>491</v>
      </c>
      <c r="AP31" s="146">
        <v>13.078665573514799</v>
      </c>
      <c r="AQ31" s="146">
        <v>55.364655104883298</v>
      </c>
      <c r="AR31" s="152">
        <v>2.2600000000000002</v>
      </c>
      <c r="AS31" s="145">
        <v>15</v>
      </c>
      <c r="AT31" s="145" t="s">
        <v>405</v>
      </c>
      <c r="AU31" s="153">
        <v>242.78467709181851</v>
      </c>
      <c r="AW31" s="145" t="s">
        <v>293</v>
      </c>
      <c r="AX31" s="146">
        <v>13.838916543777501</v>
      </c>
      <c r="AY31" s="146">
        <v>55.416187255642903</v>
      </c>
      <c r="AZ31" s="152">
        <v>2.81</v>
      </c>
      <c r="BA31" s="145">
        <v>0</v>
      </c>
      <c r="BB31" s="145" t="s">
        <v>405</v>
      </c>
      <c r="BC31" s="153">
        <v>212.67761339135816</v>
      </c>
      <c r="BE31" s="145" t="s">
        <v>294</v>
      </c>
      <c r="BF31" s="146">
        <v>13.8402865764696</v>
      </c>
      <c r="BG31" s="146">
        <v>55.4168369938781</v>
      </c>
      <c r="BH31" s="152">
        <v>2.2550000000000003</v>
      </c>
      <c r="BI31" s="145">
        <v>0</v>
      </c>
      <c r="BJ31" s="145" t="s">
        <v>405</v>
      </c>
      <c r="BK31" s="153">
        <v>240.6898711605121</v>
      </c>
      <c r="BM31" s="145">
        <v>0</v>
      </c>
      <c r="BN31" s="146">
        <v>13.8412419940049</v>
      </c>
      <c r="BO31" s="146">
        <v>55.416780717760801</v>
      </c>
      <c r="BP31" s="152">
        <v>2.1700000000000004</v>
      </c>
      <c r="BQ31" s="145">
        <v>0</v>
      </c>
      <c r="BR31" s="145" t="s">
        <v>405</v>
      </c>
      <c r="BS31" s="153">
        <v>239.3547622020271</v>
      </c>
      <c r="BU31" s="145" t="s">
        <v>295</v>
      </c>
      <c r="BV31" s="146">
        <v>13.844306540816101</v>
      </c>
      <c r="BW31" s="146">
        <v>55.417113257291099</v>
      </c>
      <c r="BX31" s="152">
        <v>2.2800000000000002</v>
      </c>
      <c r="BY31" s="145">
        <v>5</v>
      </c>
      <c r="BZ31" s="145" t="s">
        <v>405</v>
      </c>
      <c r="CA31" s="153">
        <v>239.39418289793625</v>
      </c>
      <c r="CC31" s="145" t="s">
        <v>296</v>
      </c>
      <c r="CD31" s="146">
        <v>13.845298011843299</v>
      </c>
      <c r="CE31" s="146">
        <v>55.418121090767997</v>
      </c>
      <c r="CF31" s="152">
        <v>1.98</v>
      </c>
      <c r="CG31" s="145">
        <v>50</v>
      </c>
      <c r="CH31" s="145" t="s">
        <v>405</v>
      </c>
      <c r="CI31" s="153">
        <v>249.95600401230968</v>
      </c>
      <c r="CK31" s="145" t="s">
        <v>297</v>
      </c>
      <c r="CL31" s="146">
        <v>13.848308478416699</v>
      </c>
      <c r="CM31" s="146">
        <v>55.420464076318602</v>
      </c>
      <c r="CN31" s="152">
        <v>2.14</v>
      </c>
      <c r="CO31" s="145">
        <v>50</v>
      </c>
      <c r="CP31" s="145" t="s">
        <v>405</v>
      </c>
      <c r="CQ31" s="153">
        <v>227.44524112178888</v>
      </c>
    </row>
    <row r="32" spans="1:95">
      <c r="A32" s="145" t="s">
        <v>485</v>
      </c>
      <c r="B32" s="146">
        <v>12.982096295468301</v>
      </c>
      <c r="C32" s="146">
        <v>55.392559199614901</v>
      </c>
      <c r="D32" s="152">
        <v>4.84</v>
      </c>
      <c r="E32" s="145">
        <v>40</v>
      </c>
      <c r="F32" s="145" t="s">
        <v>405</v>
      </c>
      <c r="G32" s="153">
        <v>281.59608162990992</v>
      </c>
      <c r="I32" s="145" t="s">
        <v>486</v>
      </c>
      <c r="J32" s="146">
        <v>12.999672372768099</v>
      </c>
      <c r="K32" s="146">
        <v>55.388315195729497</v>
      </c>
      <c r="L32" s="152">
        <v>3.875</v>
      </c>
      <c r="M32" s="145">
        <v>0</v>
      </c>
      <c r="N32" s="145" t="s">
        <v>405</v>
      </c>
      <c r="O32" s="153">
        <v>252.1463642214319</v>
      </c>
      <c r="Q32" s="145" t="s">
        <v>488</v>
      </c>
      <c r="R32" s="146">
        <v>13.020646491679299</v>
      </c>
      <c r="S32" s="146">
        <v>55.381689748407297</v>
      </c>
      <c r="T32" s="152">
        <v>4.0699999999999994</v>
      </c>
      <c r="U32" s="145">
        <v>0</v>
      </c>
      <c r="V32" s="145" t="s">
        <v>405</v>
      </c>
      <c r="W32" s="153">
        <v>249.80884736473507</v>
      </c>
      <c r="Y32" s="145" t="s">
        <v>489</v>
      </c>
      <c r="Z32" s="146">
        <v>13.0403226848822</v>
      </c>
      <c r="AA32" s="146">
        <v>55.375944064829802</v>
      </c>
      <c r="AB32" s="152">
        <v>2.2800000000000002</v>
      </c>
      <c r="AC32" s="145">
        <v>40</v>
      </c>
      <c r="AD32" s="145" t="s">
        <v>405</v>
      </c>
      <c r="AE32" s="153">
        <v>242.55385265030372</v>
      </c>
      <c r="AG32" s="145" t="s">
        <v>490</v>
      </c>
      <c r="AH32" s="146">
        <v>13.0687238231242</v>
      </c>
      <c r="AI32" s="146">
        <v>55.367528870758299</v>
      </c>
      <c r="AJ32" s="152">
        <v>1.84</v>
      </c>
      <c r="AK32" s="145">
        <v>20</v>
      </c>
      <c r="AL32" s="145" t="s">
        <v>405</v>
      </c>
      <c r="AM32" s="153">
        <v>233.59585812660379</v>
      </c>
      <c r="AO32" s="145" t="s">
        <v>491</v>
      </c>
      <c r="AP32" s="146">
        <v>13.078620506649999</v>
      </c>
      <c r="AQ32" s="146">
        <v>55.3645782633591</v>
      </c>
      <c r="AR32" s="152">
        <v>2.2300000000000004</v>
      </c>
      <c r="AS32" s="145">
        <v>5</v>
      </c>
      <c r="AT32" s="145" t="s">
        <v>405</v>
      </c>
      <c r="AU32" s="153">
        <v>251.43109593486889</v>
      </c>
      <c r="AW32" s="145" t="s">
        <v>293</v>
      </c>
      <c r="AX32" s="146">
        <v>13.8389886507613</v>
      </c>
      <c r="AY32" s="146">
        <v>55.416120746401603</v>
      </c>
      <c r="AZ32" s="152">
        <v>2.8000000000000003</v>
      </c>
      <c r="BA32" s="145">
        <v>0</v>
      </c>
      <c r="BB32" s="145" t="s">
        <v>405</v>
      </c>
      <c r="BC32" s="153">
        <v>221.33830318222269</v>
      </c>
      <c r="BE32" s="145" t="s">
        <v>294</v>
      </c>
      <c r="BF32" s="146">
        <v>13.8403676968264</v>
      </c>
      <c r="BG32" s="146">
        <v>55.416770485730801</v>
      </c>
      <c r="BH32" s="152">
        <v>2.0549999999999997</v>
      </c>
      <c r="BI32" s="145">
        <v>0</v>
      </c>
      <c r="BJ32" s="145" t="s">
        <v>405</v>
      </c>
      <c r="BK32" s="153">
        <v>249.66001558793783</v>
      </c>
      <c r="BM32" s="145">
        <v>0</v>
      </c>
      <c r="BN32" s="146">
        <v>13.841350154480599</v>
      </c>
      <c r="BO32" s="146">
        <v>55.416729557584603</v>
      </c>
      <c r="BP32" s="152">
        <v>2.1300000000000003</v>
      </c>
      <c r="BQ32" s="145">
        <v>0</v>
      </c>
      <c r="BR32" s="145" t="s">
        <v>405</v>
      </c>
      <c r="BS32" s="153">
        <v>247.66070156977048</v>
      </c>
      <c r="BU32" s="145" t="s">
        <v>295</v>
      </c>
      <c r="BV32" s="146">
        <v>13.844405687918799</v>
      </c>
      <c r="BW32" s="146">
        <v>55.417051865588498</v>
      </c>
      <c r="BX32" s="152">
        <v>1.94</v>
      </c>
      <c r="BY32" s="145">
        <v>35</v>
      </c>
      <c r="BZ32" s="145" t="s">
        <v>405</v>
      </c>
      <c r="CA32" s="153">
        <v>248.51841643238527</v>
      </c>
      <c r="CC32" s="145" t="s">
        <v>296</v>
      </c>
      <c r="CD32" s="146">
        <v>13.845379132200099</v>
      </c>
      <c r="CE32" s="146">
        <v>55.418064816480097</v>
      </c>
      <c r="CF32" s="152">
        <v>1.99</v>
      </c>
      <c r="CG32" s="145">
        <v>50</v>
      </c>
      <c r="CH32" s="145" t="s">
        <v>405</v>
      </c>
      <c r="CI32" s="153">
        <v>258.03696907058662</v>
      </c>
      <c r="CK32" s="145" t="s">
        <v>297</v>
      </c>
      <c r="CL32" s="146">
        <v>13.848416638892401</v>
      </c>
      <c r="CM32" s="146">
        <v>55.420397574278397</v>
      </c>
      <c r="CN32" s="152">
        <v>2.2100000000000004</v>
      </c>
      <c r="CO32" s="145">
        <v>45</v>
      </c>
      <c r="CP32" s="145" t="s">
        <v>405</v>
      </c>
      <c r="CQ32" s="153">
        <v>237.49476061413355</v>
      </c>
    </row>
    <row r="33" spans="1:95">
      <c r="A33" s="145" t="s">
        <v>485</v>
      </c>
      <c r="B33" s="146">
        <v>12.9820241884845</v>
      </c>
      <c r="C33" s="146">
        <v>55.3924772931151</v>
      </c>
      <c r="D33" s="152">
        <v>5.05</v>
      </c>
      <c r="E33" s="145">
        <v>40</v>
      </c>
      <c r="F33" s="145" t="s">
        <v>405</v>
      </c>
      <c r="G33" s="153">
        <v>291.77673083727541</v>
      </c>
      <c r="I33" s="145" t="s">
        <v>486</v>
      </c>
      <c r="J33" s="146">
        <v>12.999609279157299</v>
      </c>
      <c r="K33" s="146">
        <v>55.388248639567898</v>
      </c>
      <c r="L33" s="152">
        <v>4.375</v>
      </c>
      <c r="M33" s="145">
        <v>0</v>
      </c>
      <c r="N33" s="145" t="s">
        <v>155</v>
      </c>
      <c r="O33" s="153">
        <v>260.54957505081535</v>
      </c>
      <c r="Q33" s="145" t="s">
        <v>488</v>
      </c>
      <c r="R33" s="146">
        <v>13.0205743846955</v>
      </c>
      <c r="S33" s="146">
        <v>55.381623181094703</v>
      </c>
      <c r="T33" s="152">
        <v>4.0599999999999996</v>
      </c>
      <c r="U33" s="145">
        <v>0</v>
      </c>
      <c r="V33" s="145" t="s">
        <v>405</v>
      </c>
      <c r="W33" s="153">
        <v>258.47595475315723</v>
      </c>
      <c r="Y33" s="145" t="s">
        <v>489</v>
      </c>
      <c r="Z33" s="146">
        <v>13.040259591271401</v>
      </c>
      <c r="AA33" s="146">
        <v>55.375872366536498</v>
      </c>
      <c r="AB33" s="152">
        <v>2.12</v>
      </c>
      <c r="AC33" s="145">
        <v>30</v>
      </c>
      <c r="AD33" s="145" t="s">
        <v>405</v>
      </c>
      <c r="AE33" s="153">
        <v>251.46337286987364</v>
      </c>
      <c r="AG33" s="145" t="s">
        <v>490</v>
      </c>
      <c r="AH33" s="146">
        <v>13.0686066492755</v>
      </c>
      <c r="AI33" s="146">
        <v>55.3674725244135</v>
      </c>
      <c r="AJ33" s="152">
        <v>2.2100000000000004</v>
      </c>
      <c r="AK33" s="145">
        <v>5</v>
      </c>
      <c r="AL33" s="145" t="s">
        <v>405</v>
      </c>
      <c r="AM33" s="153">
        <v>243.26599097419742</v>
      </c>
      <c r="AO33" s="145" t="s">
        <v>491</v>
      </c>
      <c r="AP33" s="146">
        <v>13.078593466531</v>
      </c>
      <c r="AQ33" s="146">
        <v>55.364491176118101</v>
      </c>
      <c r="AR33" s="152">
        <v>2.3100000000000005</v>
      </c>
      <c r="AS33" s="145">
        <v>10</v>
      </c>
      <c r="AT33" s="145" t="s">
        <v>405</v>
      </c>
      <c r="AU33" s="153">
        <v>261.18253348069476</v>
      </c>
      <c r="AW33" s="145" t="s">
        <v>293</v>
      </c>
      <c r="AX33" s="146">
        <v>13.8390517443721</v>
      </c>
      <c r="AY33" s="146">
        <v>55.416044004830297</v>
      </c>
      <c r="AZ33" s="152">
        <v>2.87</v>
      </c>
      <c r="BA33" s="145">
        <v>0</v>
      </c>
      <c r="BB33" s="145" t="s">
        <v>405</v>
      </c>
      <c r="BC33" s="153">
        <v>230.5986399937978</v>
      </c>
      <c r="BE33" s="145" t="s">
        <v>294</v>
      </c>
      <c r="BF33" s="146">
        <v>13.8404037503183</v>
      </c>
      <c r="BG33" s="146">
        <v>55.416714209518801</v>
      </c>
      <c r="BH33" s="152">
        <v>1.8949999999999998</v>
      </c>
      <c r="BI33" s="145">
        <v>0</v>
      </c>
      <c r="BJ33" s="145" t="s">
        <v>405</v>
      </c>
      <c r="BK33" s="153">
        <v>256.20878891718957</v>
      </c>
      <c r="BM33" s="145">
        <v>0</v>
      </c>
      <c r="BN33" s="146">
        <v>13.8414402882103</v>
      </c>
      <c r="BO33" s="146">
        <v>55.416673281314203</v>
      </c>
      <c r="BP33" s="152">
        <v>2.3000000000000003</v>
      </c>
      <c r="BQ33" s="145">
        <v>10</v>
      </c>
      <c r="BR33" s="145" t="s">
        <v>405</v>
      </c>
      <c r="BS33" s="153">
        <v>255.92281447320664</v>
      </c>
      <c r="BU33" s="145" t="s">
        <v>295</v>
      </c>
      <c r="BV33" s="146">
        <v>13.8444777949026</v>
      </c>
      <c r="BW33" s="146">
        <v>55.416964893846597</v>
      </c>
      <c r="BX33" s="152">
        <v>2.06</v>
      </c>
      <c r="BY33" s="145">
        <v>20</v>
      </c>
      <c r="BZ33" s="145" t="s">
        <v>405</v>
      </c>
      <c r="CA33" s="153">
        <v>259.1153177658494</v>
      </c>
      <c r="CC33" s="145" t="s">
        <v>296</v>
      </c>
      <c r="CD33" s="146">
        <v>13.845442225810899</v>
      </c>
      <c r="CE33" s="146">
        <v>55.417982962827402</v>
      </c>
      <c r="CF33" s="152">
        <v>2.44</v>
      </c>
      <c r="CG33" s="145">
        <v>35</v>
      </c>
      <c r="CH33" s="145" t="s">
        <v>405</v>
      </c>
      <c r="CI33" s="153">
        <v>267.53167863541603</v>
      </c>
      <c r="CK33" s="145" t="s">
        <v>297</v>
      </c>
      <c r="CL33" s="146">
        <v>13.8485247993681</v>
      </c>
      <c r="CM33" s="146">
        <v>55.420325956571503</v>
      </c>
      <c r="CN33" s="152">
        <v>1.93</v>
      </c>
      <c r="CO33" s="145">
        <v>0</v>
      </c>
      <c r="CP33" s="145" t="s">
        <v>405</v>
      </c>
      <c r="CQ33" s="153">
        <v>247.98222890857159</v>
      </c>
    </row>
    <row r="34" spans="1:95">
      <c r="A34" s="145" t="s">
        <v>485</v>
      </c>
      <c r="B34" s="146">
        <v>12.9819430681277</v>
      </c>
      <c r="C34" s="146">
        <v>55.392395386445699</v>
      </c>
      <c r="D34" s="152">
        <v>5.34</v>
      </c>
      <c r="E34" s="145">
        <v>30</v>
      </c>
      <c r="F34" s="145" t="s">
        <v>405</v>
      </c>
      <c r="G34" s="153">
        <v>302.22192489924214</v>
      </c>
      <c r="I34" s="145" t="s">
        <v>486</v>
      </c>
      <c r="J34" s="146">
        <v>12.9995191454276</v>
      </c>
      <c r="K34" s="146">
        <v>55.388171843857798</v>
      </c>
      <c r="L34" s="152">
        <v>4.4950000000000001</v>
      </c>
      <c r="M34" s="145">
        <v>0</v>
      </c>
      <c r="N34" s="145" t="s">
        <v>155</v>
      </c>
      <c r="O34" s="153">
        <v>270.78722401379582</v>
      </c>
      <c r="Q34" s="145" t="s">
        <v>488</v>
      </c>
      <c r="R34" s="146">
        <v>13.020484250965801</v>
      </c>
      <c r="S34" s="146">
        <v>55.381546372517803</v>
      </c>
      <c r="T34" s="152">
        <v>4.17</v>
      </c>
      <c r="U34" s="145">
        <v>0</v>
      </c>
      <c r="V34" s="145" t="s">
        <v>405</v>
      </c>
      <c r="W34" s="153">
        <v>268.68138476182122</v>
      </c>
      <c r="Y34" s="145" t="s">
        <v>489</v>
      </c>
      <c r="Z34" s="146">
        <v>13.040196497660601</v>
      </c>
      <c r="AA34" s="146">
        <v>55.375816032072102</v>
      </c>
      <c r="AB34" s="152">
        <v>2.2100000000000004</v>
      </c>
      <c r="AC34" s="145">
        <v>10</v>
      </c>
      <c r="AD34" s="145" t="s">
        <v>405</v>
      </c>
      <c r="AE34" s="153">
        <v>258.86869594075756</v>
      </c>
      <c r="AG34" s="145" t="s">
        <v>490</v>
      </c>
      <c r="AH34" s="146">
        <v>13.068489475426899</v>
      </c>
      <c r="AI34" s="146">
        <v>55.367416177988503</v>
      </c>
      <c r="AJ34" s="152">
        <v>2.2900000000000005</v>
      </c>
      <c r="AK34" s="145">
        <v>5</v>
      </c>
      <c r="AL34" s="145" t="s">
        <v>405</v>
      </c>
      <c r="AM34" s="153">
        <v>252.93835048619241</v>
      </c>
      <c r="AO34" s="145" t="s">
        <v>491</v>
      </c>
      <c r="AP34" s="146">
        <v>13.0785754397851</v>
      </c>
      <c r="AQ34" s="146">
        <v>55.364388720294997</v>
      </c>
      <c r="AR34" s="152">
        <v>2.4600000000000004</v>
      </c>
      <c r="AS34" s="145">
        <v>25</v>
      </c>
      <c r="AT34" s="145" t="s">
        <v>405</v>
      </c>
      <c r="AU34" s="153">
        <v>272.61728338317567</v>
      </c>
      <c r="AW34" s="145" t="s">
        <v>293</v>
      </c>
      <c r="AX34" s="146">
        <v>13.8391508914748</v>
      </c>
      <c r="AY34" s="146">
        <v>55.4159826114659</v>
      </c>
      <c r="AZ34" s="152">
        <v>3.1100000000000003</v>
      </c>
      <c r="BA34" s="145">
        <v>15</v>
      </c>
      <c r="BB34" s="145" t="s">
        <v>405</v>
      </c>
      <c r="BC34" s="153">
        <v>239.78818376005506</v>
      </c>
      <c r="BE34" s="145" t="s">
        <v>294</v>
      </c>
      <c r="BF34" s="146">
        <v>13.8404307904372</v>
      </c>
      <c r="BG34" s="146">
        <v>55.416642585132898</v>
      </c>
      <c r="BH34" s="152">
        <v>2.3550000000000004</v>
      </c>
      <c r="BI34" s="145">
        <v>0</v>
      </c>
      <c r="BJ34" s="145" t="s">
        <v>405</v>
      </c>
      <c r="BK34" s="153">
        <v>263.95994354660758</v>
      </c>
      <c r="BM34" s="145">
        <v>0</v>
      </c>
      <c r="BN34" s="146">
        <v>13.8414943684481</v>
      </c>
      <c r="BO34" s="146">
        <v>55.416606772891299</v>
      </c>
      <c r="BP34" s="152">
        <v>2.2800000000000002</v>
      </c>
      <c r="BQ34" s="145">
        <v>30</v>
      </c>
      <c r="BR34" s="145" t="s">
        <v>405</v>
      </c>
      <c r="BS34" s="153">
        <v>264.0331215750391</v>
      </c>
      <c r="BU34" s="145" t="s">
        <v>295</v>
      </c>
      <c r="BV34" s="146">
        <v>13.8445859553783</v>
      </c>
      <c r="BW34" s="146">
        <v>55.416893269915199</v>
      </c>
      <c r="BX34" s="152">
        <v>2.6300000000000003</v>
      </c>
      <c r="BY34" s="145">
        <v>2</v>
      </c>
      <c r="BZ34" s="145" t="s">
        <v>405</v>
      </c>
      <c r="CA34" s="153">
        <v>269.50510892480685</v>
      </c>
      <c r="CC34" s="145" t="s">
        <v>296</v>
      </c>
      <c r="CD34" s="146">
        <v>13.845541372913599</v>
      </c>
      <c r="CE34" s="146">
        <v>55.417921572476402</v>
      </c>
      <c r="CF34" s="152">
        <v>2.5100000000000002</v>
      </c>
      <c r="CG34" s="145">
        <v>15</v>
      </c>
      <c r="CH34" s="145" t="s">
        <v>405</v>
      </c>
      <c r="CI34" s="153">
        <v>276.78610395890877</v>
      </c>
      <c r="CK34" s="145" t="s">
        <v>297</v>
      </c>
      <c r="CL34" s="146">
        <v>13.848632959843799</v>
      </c>
      <c r="CM34" s="146">
        <v>55.420264569862198</v>
      </c>
      <c r="CN34" s="152">
        <v>1.86</v>
      </c>
      <c r="CO34" s="145">
        <v>0</v>
      </c>
      <c r="CP34" s="145" t="s">
        <v>405</v>
      </c>
      <c r="CQ34" s="153">
        <v>257.5970603511899</v>
      </c>
    </row>
    <row r="35" spans="1:95">
      <c r="A35" s="145" t="s">
        <v>485</v>
      </c>
      <c r="B35" s="146">
        <v>12.981888987889899</v>
      </c>
      <c r="C35" s="146">
        <v>55.392293002870304</v>
      </c>
      <c r="D35" s="152">
        <v>5.48</v>
      </c>
      <c r="E35" s="145">
        <v>0</v>
      </c>
      <c r="F35" s="145" t="s">
        <v>405</v>
      </c>
      <c r="G35" s="153">
        <v>313.89666827809901</v>
      </c>
      <c r="I35" s="145" t="s">
        <v>486</v>
      </c>
      <c r="J35" s="146">
        <v>12.999474078562701</v>
      </c>
      <c r="K35" s="146">
        <v>55.388089928269203</v>
      </c>
      <c r="L35" s="152">
        <v>4.5350000000000001</v>
      </c>
      <c r="M35" s="145">
        <v>0</v>
      </c>
      <c r="N35" s="145" t="s">
        <v>155</v>
      </c>
      <c r="O35" s="153">
        <v>280.11545699785569</v>
      </c>
      <c r="Q35" s="145" t="s">
        <v>488</v>
      </c>
      <c r="R35" s="146">
        <v>13.0203580637441</v>
      </c>
      <c r="S35" s="146">
        <v>55.381484925549003</v>
      </c>
      <c r="T35" s="152">
        <v>4.3400000000000007</v>
      </c>
      <c r="U35" s="145">
        <v>0</v>
      </c>
      <c r="V35" s="145" t="s">
        <v>405</v>
      </c>
      <c r="W35" s="153">
        <v>278.46013401422721</v>
      </c>
      <c r="Y35" s="145" t="s">
        <v>489</v>
      </c>
      <c r="Z35" s="146">
        <v>13.0401063639308</v>
      </c>
      <c r="AA35" s="146">
        <v>55.375749454874402</v>
      </c>
      <c r="AB35" s="152">
        <v>2.2500000000000004</v>
      </c>
      <c r="AC35" s="145">
        <v>10</v>
      </c>
      <c r="AD35" s="145" t="s">
        <v>405</v>
      </c>
      <c r="AE35" s="153">
        <v>268.09262543668666</v>
      </c>
      <c r="AG35" s="145" t="s">
        <v>490</v>
      </c>
      <c r="AH35" s="146">
        <v>13.068354274832201</v>
      </c>
      <c r="AI35" s="146">
        <v>55.367370076308397</v>
      </c>
      <c r="AJ35" s="152">
        <v>2.35</v>
      </c>
      <c r="AK35" s="145">
        <v>2</v>
      </c>
      <c r="AL35" s="145" t="s">
        <v>405</v>
      </c>
      <c r="AM35" s="153">
        <v>262.63743375235225</v>
      </c>
      <c r="AO35" s="145" t="s">
        <v>491</v>
      </c>
      <c r="AP35" s="146">
        <v>13.0785754397851</v>
      </c>
      <c r="AQ35" s="146">
        <v>55.364296509827497</v>
      </c>
      <c r="AR35" s="152">
        <v>2.62</v>
      </c>
      <c r="AS35" s="145">
        <v>20</v>
      </c>
      <c r="AT35" s="145" t="s">
        <v>405</v>
      </c>
      <c r="AU35" s="153">
        <v>282.8581869094462</v>
      </c>
      <c r="AW35" s="145" t="s">
        <v>293</v>
      </c>
      <c r="AX35" s="146">
        <v>13.8392500385775</v>
      </c>
      <c r="AY35" s="146">
        <v>55.4159161018801</v>
      </c>
      <c r="AZ35" s="152">
        <v>2.9800000000000004</v>
      </c>
      <c r="BA35" s="145">
        <v>40</v>
      </c>
      <c r="BB35" s="145" t="s">
        <v>405</v>
      </c>
      <c r="BC35" s="153">
        <v>249.44469491169795</v>
      </c>
      <c r="BE35" s="145" t="s">
        <v>294</v>
      </c>
      <c r="BF35" s="146">
        <v>13.840475857302099</v>
      </c>
      <c r="BG35" s="146">
        <v>55.416586308738601</v>
      </c>
      <c r="BH35" s="152">
        <v>2.4250000000000003</v>
      </c>
      <c r="BI35" s="145">
        <v>25</v>
      </c>
      <c r="BJ35" s="145" t="s">
        <v>405</v>
      </c>
      <c r="BK35" s="153">
        <v>270.80539612288715</v>
      </c>
      <c r="BM35" s="145">
        <v>0</v>
      </c>
      <c r="BN35" s="146">
        <v>13.841557462059001</v>
      </c>
      <c r="BO35" s="146">
        <v>55.416530032264198</v>
      </c>
      <c r="BP35" s="152">
        <v>2.2800000000000002</v>
      </c>
      <c r="BQ35" s="145">
        <v>25</v>
      </c>
      <c r="BR35" s="145" t="s">
        <v>405</v>
      </c>
      <c r="BS35" s="153">
        <v>273.41550412096069</v>
      </c>
      <c r="BU35" s="145" t="s">
        <v>295</v>
      </c>
      <c r="BV35" s="146">
        <v>13.844649048989099</v>
      </c>
      <c r="BW35" s="146">
        <v>55.4168216458541</v>
      </c>
      <c r="BX35" s="152">
        <v>2.7100000000000004</v>
      </c>
      <c r="BY35" s="145">
        <v>40</v>
      </c>
      <c r="BZ35" s="145" t="s">
        <v>405</v>
      </c>
      <c r="CA35" s="153">
        <v>278.3575464650321</v>
      </c>
      <c r="CC35" s="145" t="s">
        <v>296</v>
      </c>
      <c r="CD35" s="146">
        <v>13.8456765735082</v>
      </c>
      <c r="CE35" s="146">
        <v>55.417880645522899</v>
      </c>
      <c r="CF35" s="152">
        <v>2.66</v>
      </c>
      <c r="CG35" s="145">
        <v>65</v>
      </c>
      <c r="CH35" s="145" t="s">
        <v>405</v>
      </c>
      <c r="CI35" s="153">
        <v>285.80999503715975</v>
      </c>
      <c r="CK35" s="145" t="s">
        <v>297</v>
      </c>
      <c r="CL35" s="146">
        <v>13.8487501336925</v>
      </c>
      <c r="CM35" s="146">
        <v>55.420198067486098</v>
      </c>
      <c r="CN35" s="152">
        <v>2.2800000000000002</v>
      </c>
      <c r="CO35" s="145">
        <v>10</v>
      </c>
      <c r="CP35" s="145" t="s">
        <v>405</v>
      </c>
      <c r="CQ35" s="153">
        <v>268.01628512799391</v>
      </c>
    </row>
    <row r="36" spans="1:95">
      <c r="A36" s="145" t="s">
        <v>485</v>
      </c>
      <c r="B36" s="146">
        <v>12.981834907652001</v>
      </c>
      <c r="C36" s="146">
        <v>55.392200857425699</v>
      </c>
      <c r="D36" s="152">
        <v>5.55</v>
      </c>
      <c r="E36" s="145">
        <v>30</v>
      </c>
      <c r="F36" s="145" t="s">
        <v>405</v>
      </c>
      <c r="G36" s="153">
        <v>324.57202425184818</v>
      </c>
      <c r="I36" s="145" t="s">
        <v>486</v>
      </c>
      <c r="J36" s="146">
        <v>12.99937493146</v>
      </c>
      <c r="K36" s="146">
        <v>55.388033611203603</v>
      </c>
      <c r="L36" s="152">
        <v>4.3550000000000004</v>
      </c>
      <c r="M36" s="145">
        <v>0</v>
      </c>
      <c r="N36" s="145" t="s">
        <v>155</v>
      </c>
      <c r="O36" s="153">
        <v>288.65204975092729</v>
      </c>
      <c r="Q36" s="145" t="s">
        <v>488</v>
      </c>
      <c r="R36" s="146">
        <v>13.020303983506301</v>
      </c>
      <c r="S36" s="146">
        <v>55.381397875513002</v>
      </c>
      <c r="T36" s="152">
        <v>4.3900000000000006</v>
      </c>
      <c r="U36" s="145">
        <v>0</v>
      </c>
      <c r="V36" s="145" t="s">
        <v>405</v>
      </c>
      <c r="W36" s="153">
        <v>288.60265003760952</v>
      </c>
      <c r="Y36" s="145" t="s">
        <v>489</v>
      </c>
      <c r="Z36" s="146">
        <v>13.040052283693001</v>
      </c>
      <c r="AA36" s="146">
        <v>55.3756726348916</v>
      </c>
      <c r="AB36" s="152">
        <v>1.97</v>
      </c>
      <c r="AC36" s="145">
        <v>0</v>
      </c>
      <c r="AD36" s="145" t="s">
        <v>405</v>
      </c>
      <c r="AE36" s="153">
        <v>277.22846350329621</v>
      </c>
      <c r="AG36" s="145" t="s">
        <v>490</v>
      </c>
      <c r="AH36" s="146">
        <v>13.0682551277295</v>
      </c>
      <c r="AI36" s="146">
        <v>55.367318852156302</v>
      </c>
      <c r="AJ36" s="152">
        <v>2.3600000000000003</v>
      </c>
      <c r="AK36" s="145">
        <v>0</v>
      </c>
      <c r="AL36" s="145" t="s">
        <v>405</v>
      </c>
      <c r="AM36" s="153">
        <v>271.10143640677319</v>
      </c>
      <c r="AO36" s="145" t="s">
        <v>491</v>
      </c>
      <c r="AP36" s="146">
        <v>13.078611493277</v>
      </c>
      <c r="AQ36" s="146">
        <v>55.364199176323098</v>
      </c>
      <c r="AR36" s="152">
        <v>2.8100000000000005</v>
      </c>
      <c r="AS36" s="145">
        <v>35</v>
      </c>
      <c r="AT36" s="145" t="s">
        <v>405</v>
      </c>
      <c r="AU36" s="153">
        <v>293.57174846452597</v>
      </c>
      <c r="AW36" s="145" t="s">
        <v>293</v>
      </c>
      <c r="AX36" s="146">
        <v>13.8393131321884</v>
      </c>
      <c r="AY36" s="146">
        <v>55.415849592182298</v>
      </c>
      <c r="AZ36" s="152">
        <v>3.06</v>
      </c>
      <c r="BA36" s="145">
        <v>15</v>
      </c>
      <c r="BB36" s="145" t="s">
        <v>405</v>
      </c>
      <c r="BC36" s="153">
        <v>257.77618722150208</v>
      </c>
      <c r="BE36" s="145" t="s">
        <v>294</v>
      </c>
      <c r="BF36" s="146">
        <v>13.8405479642858</v>
      </c>
      <c r="BG36" s="146">
        <v>55.416514684120898</v>
      </c>
      <c r="BH36" s="152">
        <v>2.4250000000000003</v>
      </c>
      <c r="BI36" s="145">
        <v>60</v>
      </c>
      <c r="BJ36" s="145" t="s">
        <v>405</v>
      </c>
      <c r="BK36" s="153">
        <v>279.9782453412052</v>
      </c>
      <c r="BM36" s="145">
        <v>0</v>
      </c>
      <c r="BN36" s="146">
        <v>13.8416115422968</v>
      </c>
      <c r="BO36" s="146">
        <v>55.416448175430901</v>
      </c>
      <c r="BP36" s="152">
        <v>2.1800000000000002</v>
      </c>
      <c r="BQ36" s="145">
        <v>0</v>
      </c>
      <c r="BR36" s="145" t="s">
        <v>405</v>
      </c>
      <c r="BS36" s="153">
        <v>283.01409740171658</v>
      </c>
      <c r="BU36" s="145" t="s">
        <v>295</v>
      </c>
      <c r="BV36" s="146">
        <v>13.844694115854001</v>
      </c>
      <c r="BW36" s="146">
        <v>55.416724441563296</v>
      </c>
      <c r="BX36" s="152">
        <v>2.6500000000000004</v>
      </c>
      <c r="BY36" s="145">
        <v>30</v>
      </c>
      <c r="BZ36" s="145" t="s">
        <v>405</v>
      </c>
      <c r="CA36" s="153">
        <v>289.0132351307293</v>
      </c>
      <c r="CC36" s="145" t="s">
        <v>296</v>
      </c>
      <c r="CD36" s="146">
        <v>13.8457847339839</v>
      </c>
      <c r="CE36" s="146">
        <v>55.417824370892397</v>
      </c>
      <c r="CF36" s="152">
        <v>2.7</v>
      </c>
      <c r="CG36" s="145">
        <v>75</v>
      </c>
      <c r="CH36" s="145" t="s">
        <v>405</v>
      </c>
      <c r="CI36" s="153">
        <v>295.01644485652088</v>
      </c>
      <c r="CK36" s="145" t="s">
        <v>297</v>
      </c>
      <c r="CL36" s="146">
        <v>13.8488312540492</v>
      </c>
      <c r="CM36" s="146">
        <v>55.420131564998002</v>
      </c>
      <c r="CN36" s="152">
        <v>2.33</v>
      </c>
      <c r="CO36" s="145">
        <v>5</v>
      </c>
      <c r="CP36" s="145" t="s">
        <v>405</v>
      </c>
      <c r="CQ36" s="153">
        <v>276.97037613503085</v>
      </c>
    </row>
    <row r="37" spans="1:95">
      <c r="A37" s="145" t="s">
        <v>485</v>
      </c>
      <c r="B37" s="146">
        <v>12.981771814041201</v>
      </c>
      <c r="C37" s="146">
        <v>55.392108711766397</v>
      </c>
      <c r="D37" s="152">
        <v>5.65</v>
      </c>
      <c r="E37" s="145">
        <v>25</v>
      </c>
      <c r="F37" s="145" t="s">
        <v>405</v>
      </c>
      <c r="G37" s="153">
        <v>335.51191363571098</v>
      </c>
      <c r="I37" s="145" t="s">
        <v>486</v>
      </c>
      <c r="J37" s="146">
        <v>12.9992938111032</v>
      </c>
      <c r="K37" s="146">
        <v>55.387961934822201</v>
      </c>
      <c r="L37" s="152">
        <v>4.5650000000000004</v>
      </c>
      <c r="M37" s="145">
        <v>0</v>
      </c>
      <c r="N37" s="145" t="s">
        <v>155</v>
      </c>
      <c r="O37" s="153">
        <v>298.11490000976738</v>
      </c>
      <c r="Q37" s="145" t="s">
        <v>488</v>
      </c>
      <c r="R37" s="146">
        <v>13.020258916641399</v>
      </c>
      <c r="S37" s="146">
        <v>55.381305704677899</v>
      </c>
      <c r="T37" s="152">
        <v>4.49</v>
      </c>
      <c r="U37" s="145">
        <v>0</v>
      </c>
      <c r="V37" s="145" t="s">
        <v>405</v>
      </c>
      <c r="W37" s="153">
        <v>298.99220624930047</v>
      </c>
      <c r="Y37" s="145" t="s">
        <v>489</v>
      </c>
      <c r="Z37" s="146">
        <v>13.0400072168281</v>
      </c>
      <c r="AA37" s="146">
        <v>55.375590693412299</v>
      </c>
      <c r="AB37" s="152">
        <v>2.2600000000000002</v>
      </c>
      <c r="AC37" s="145">
        <v>0</v>
      </c>
      <c r="AD37" s="145" t="s">
        <v>405</v>
      </c>
      <c r="AE37" s="153">
        <v>286.60161430875019</v>
      </c>
      <c r="AG37" s="145" t="s">
        <v>490</v>
      </c>
      <c r="AH37" s="146">
        <v>13.0681379538809</v>
      </c>
      <c r="AI37" s="146">
        <v>55.367257383086397</v>
      </c>
      <c r="AJ37" s="152">
        <v>2.5000000000000004</v>
      </c>
      <c r="AK37" s="145">
        <v>10</v>
      </c>
      <c r="AL37" s="145" t="s">
        <v>405</v>
      </c>
      <c r="AM37" s="153">
        <v>281.17639675168869</v>
      </c>
      <c r="AO37" s="145" t="s">
        <v>491</v>
      </c>
      <c r="AP37" s="146">
        <v>13.078611493277</v>
      </c>
      <c r="AQ37" s="146">
        <v>55.364106965414003</v>
      </c>
      <c r="AR37" s="152">
        <v>2.8800000000000003</v>
      </c>
      <c r="AS37" s="145">
        <v>45</v>
      </c>
      <c r="AT37" s="145" t="s">
        <v>405</v>
      </c>
      <c r="AU37" s="153">
        <v>303.81765052706533</v>
      </c>
      <c r="AW37" s="145" t="s">
        <v>293</v>
      </c>
      <c r="AX37" s="146">
        <v>13.8393942525451</v>
      </c>
      <c r="AY37" s="146">
        <v>55.415772850084203</v>
      </c>
      <c r="AZ37" s="152">
        <v>2.91</v>
      </c>
      <c r="BA37" s="145">
        <v>0</v>
      </c>
      <c r="BB37" s="145" t="s">
        <v>405</v>
      </c>
      <c r="BC37" s="153">
        <v>267.69794653748403</v>
      </c>
      <c r="BE37" s="145" t="s">
        <v>294</v>
      </c>
      <c r="BF37" s="146">
        <v>13.8406290846426</v>
      </c>
      <c r="BG37" s="146">
        <v>55.416437943314797</v>
      </c>
      <c r="BH37" s="152">
        <v>2.3050000000000002</v>
      </c>
      <c r="BI37" s="145">
        <v>40</v>
      </c>
      <c r="BJ37" s="145" t="s">
        <v>405</v>
      </c>
      <c r="BK37" s="153">
        <v>289.92677347207672</v>
      </c>
      <c r="BM37" s="145">
        <v>0</v>
      </c>
      <c r="BN37" s="146">
        <v>13.8416926626536</v>
      </c>
      <c r="BO37" s="146">
        <v>55.416371434495701</v>
      </c>
      <c r="BP37" s="152">
        <v>2.0900000000000003</v>
      </c>
      <c r="BQ37" s="145">
        <v>0</v>
      </c>
      <c r="BR37" s="145" t="s">
        <v>405</v>
      </c>
      <c r="BS37" s="153">
        <v>292.96230023752878</v>
      </c>
      <c r="BU37" s="145" t="s">
        <v>295</v>
      </c>
      <c r="BV37" s="146">
        <v>13.8448293164486</v>
      </c>
      <c r="BW37" s="146">
        <v>55.416652817196002</v>
      </c>
      <c r="BX37" s="152">
        <v>2.8200000000000003</v>
      </c>
      <c r="BY37" s="145">
        <v>45</v>
      </c>
      <c r="BZ37" s="145" t="s">
        <v>405</v>
      </c>
      <c r="CA37" s="153">
        <v>300.30273734313971</v>
      </c>
      <c r="CC37" s="145" t="s">
        <v>296</v>
      </c>
      <c r="CD37" s="146">
        <v>13.8458748677137</v>
      </c>
      <c r="CE37" s="146">
        <v>55.417768096181803</v>
      </c>
      <c r="CF37" s="152">
        <v>2.69</v>
      </c>
      <c r="CG37" s="145">
        <v>70</v>
      </c>
      <c r="CH37" s="145" t="s">
        <v>405</v>
      </c>
      <c r="CI37" s="153">
        <v>303.47221440316275</v>
      </c>
      <c r="CK37" s="145" t="s">
        <v>297</v>
      </c>
      <c r="CL37" s="146">
        <v>13.848921387779001</v>
      </c>
      <c r="CM37" s="146">
        <v>55.420054831218799</v>
      </c>
      <c r="CN37" s="152">
        <v>2.2500000000000004</v>
      </c>
      <c r="CO37" s="145">
        <v>0</v>
      </c>
      <c r="CP37" s="145" t="s">
        <v>405</v>
      </c>
      <c r="CQ37" s="153">
        <v>287.16513772534967</v>
      </c>
    </row>
    <row r="38" spans="1:95">
      <c r="A38" s="145" t="s">
        <v>485</v>
      </c>
      <c r="B38" s="146">
        <v>12.981654640192501</v>
      </c>
      <c r="C38" s="146">
        <v>55.392037042771797</v>
      </c>
      <c r="D38" s="152">
        <v>5.73</v>
      </c>
      <c r="E38" s="145">
        <v>40</v>
      </c>
      <c r="F38" s="145" t="s">
        <v>405</v>
      </c>
      <c r="G38" s="153">
        <v>345.97603446674839</v>
      </c>
      <c r="I38" s="145" t="s">
        <v>486</v>
      </c>
      <c r="J38" s="146">
        <v>12.9992307174924</v>
      </c>
      <c r="K38" s="146">
        <v>55.387880018798803</v>
      </c>
      <c r="L38" s="152">
        <v>4.7350000000000003</v>
      </c>
      <c r="M38" s="145">
        <v>0</v>
      </c>
      <c r="N38" s="145" t="s">
        <v>155</v>
      </c>
      <c r="O38" s="153">
        <v>307.99966275055499</v>
      </c>
      <c r="Q38" s="145" t="s">
        <v>488</v>
      </c>
      <c r="R38" s="146">
        <v>13.020159769538701</v>
      </c>
      <c r="S38" s="146">
        <v>55.381208413007698</v>
      </c>
      <c r="T38" s="152">
        <v>4.6000000000000005</v>
      </c>
      <c r="U38" s="145">
        <v>0</v>
      </c>
      <c r="V38" s="145" t="s">
        <v>405</v>
      </c>
      <c r="W38" s="153">
        <v>311.48240884109299</v>
      </c>
      <c r="Y38" s="145" t="s">
        <v>489</v>
      </c>
      <c r="Z38" s="146">
        <v>13.039953136590301</v>
      </c>
      <c r="AA38" s="146">
        <v>55.375508751763199</v>
      </c>
      <c r="AB38" s="152">
        <v>2.1700000000000004</v>
      </c>
      <c r="AC38" s="145">
        <v>0</v>
      </c>
      <c r="AD38" s="145" t="s">
        <v>405</v>
      </c>
      <c r="AE38" s="153">
        <v>296.25140428259499</v>
      </c>
      <c r="AG38" s="145" t="s">
        <v>490</v>
      </c>
      <c r="AH38" s="146">
        <v>13.0680297934052</v>
      </c>
      <c r="AI38" s="146">
        <v>55.367195913921002</v>
      </c>
      <c r="AJ38" s="152">
        <v>2.6700000000000004</v>
      </c>
      <c r="AK38" s="145">
        <v>5</v>
      </c>
      <c r="AL38" s="145" t="s">
        <v>405</v>
      </c>
      <c r="AM38" s="153">
        <v>290.8407581328787</v>
      </c>
      <c r="AO38" s="145" t="s">
        <v>491</v>
      </c>
      <c r="AP38" s="146">
        <v>13.078620506649999</v>
      </c>
      <c r="AQ38" s="146">
        <v>55.364009631443501</v>
      </c>
      <c r="AR38" s="152">
        <v>3.0100000000000002</v>
      </c>
      <c r="AS38" s="145">
        <v>60</v>
      </c>
      <c r="AT38" s="145" t="s">
        <v>405</v>
      </c>
      <c r="AU38" s="153">
        <v>314.6132570958444</v>
      </c>
      <c r="AW38" s="145" t="s">
        <v>293</v>
      </c>
      <c r="AX38" s="146">
        <v>13.8394753729019</v>
      </c>
      <c r="AY38" s="146">
        <v>55.415706340145299</v>
      </c>
      <c r="AZ38" s="152">
        <v>2.8600000000000003</v>
      </c>
      <c r="BA38" s="145">
        <v>0</v>
      </c>
      <c r="BB38" s="145" t="s">
        <v>405</v>
      </c>
      <c r="BC38" s="153">
        <v>276.69237463549234</v>
      </c>
      <c r="BE38" s="145" t="s">
        <v>294</v>
      </c>
      <c r="BF38" s="146">
        <v>13.840719218372399</v>
      </c>
      <c r="BG38" s="146">
        <v>55.416366318427997</v>
      </c>
      <c r="BH38" s="152">
        <v>2.3650000000000002</v>
      </c>
      <c r="BI38" s="145">
        <v>0</v>
      </c>
      <c r="BJ38" s="145" t="s">
        <v>405</v>
      </c>
      <c r="BK38" s="153">
        <v>299.66392597172467</v>
      </c>
      <c r="BM38" s="145">
        <v>0</v>
      </c>
      <c r="BN38" s="146">
        <v>13.8417647696374</v>
      </c>
      <c r="BO38" s="146">
        <v>55.416299809488301</v>
      </c>
      <c r="BP38" s="152">
        <v>1.74</v>
      </c>
      <c r="BQ38" s="145">
        <v>0</v>
      </c>
      <c r="BR38" s="145" t="s">
        <v>405</v>
      </c>
      <c r="BS38" s="153">
        <v>302.13519153449744</v>
      </c>
      <c r="BU38" s="145" t="s">
        <v>295</v>
      </c>
      <c r="BV38" s="146">
        <v>13.844937476924301</v>
      </c>
      <c r="BW38" s="146">
        <v>55.416591424777799</v>
      </c>
      <c r="BX38" s="152">
        <v>2.95</v>
      </c>
      <c r="BY38" s="145">
        <v>0</v>
      </c>
      <c r="BZ38" s="145" t="s">
        <v>405</v>
      </c>
      <c r="CA38" s="153">
        <v>309.73669231217514</v>
      </c>
      <c r="CC38" s="145" t="s">
        <v>296</v>
      </c>
      <c r="CD38" s="146">
        <v>13.8459650014434</v>
      </c>
      <c r="CE38" s="146">
        <v>55.417696473706897</v>
      </c>
      <c r="CF38" s="152">
        <v>2.6</v>
      </c>
      <c r="CG38" s="145">
        <v>70</v>
      </c>
      <c r="CH38" s="145" t="s">
        <v>405</v>
      </c>
      <c r="CI38" s="153">
        <v>313.20923098360589</v>
      </c>
      <c r="CK38" s="145" t="s">
        <v>297</v>
      </c>
      <c r="CL38" s="146">
        <v>13.849047575000601</v>
      </c>
      <c r="CM38" s="146">
        <v>55.419988328489602</v>
      </c>
      <c r="CN38" s="152">
        <v>2.5100000000000002</v>
      </c>
      <c r="CO38" s="145">
        <v>10</v>
      </c>
      <c r="CP38" s="145" t="s">
        <v>405</v>
      </c>
      <c r="CQ38" s="153">
        <v>297.94662466535772</v>
      </c>
    </row>
    <row r="39" spans="1:95">
      <c r="A39" s="145" t="s">
        <v>485</v>
      </c>
      <c r="B39" s="146">
        <v>12.981564506462799</v>
      </c>
      <c r="C39" s="146">
        <v>55.391944896730699</v>
      </c>
      <c r="D39" s="152">
        <v>5.63</v>
      </c>
      <c r="E39" s="145">
        <v>30</v>
      </c>
      <c r="F39" s="145" t="s">
        <v>405</v>
      </c>
      <c r="G39" s="153">
        <v>357.69203982517462</v>
      </c>
      <c r="I39" s="145" t="s">
        <v>486</v>
      </c>
      <c r="J39" s="146">
        <v>12.999149597135601</v>
      </c>
      <c r="K39" s="146">
        <v>55.387803222372703</v>
      </c>
      <c r="L39" s="152">
        <v>4.7249999999999996</v>
      </c>
      <c r="M39" s="145">
        <v>0</v>
      </c>
      <c r="N39" s="145" t="s">
        <v>155</v>
      </c>
      <c r="O39" s="153">
        <v>317.95581693199381</v>
      </c>
      <c r="Q39" s="145" t="s">
        <v>488</v>
      </c>
      <c r="R39" s="146">
        <v>13.020078649181899</v>
      </c>
      <c r="S39" s="146">
        <v>55.381126482994702</v>
      </c>
      <c r="T39" s="152">
        <v>4.6700000000000008</v>
      </c>
      <c r="U39" s="145">
        <v>0</v>
      </c>
      <c r="V39" s="145" t="s">
        <v>405</v>
      </c>
      <c r="W39" s="153">
        <v>321.93115264500659</v>
      </c>
      <c r="Y39" s="145" t="s">
        <v>489</v>
      </c>
      <c r="Z39" s="146">
        <v>13.0398990563524</v>
      </c>
      <c r="AA39" s="146">
        <v>55.375437052681001</v>
      </c>
      <c r="AB39" s="152">
        <v>2.39</v>
      </c>
      <c r="AC39" s="145">
        <v>0</v>
      </c>
      <c r="AD39" s="145" t="s">
        <v>405</v>
      </c>
      <c r="AE39" s="153">
        <v>304.8976236548757</v>
      </c>
      <c r="AG39" s="145" t="s">
        <v>490</v>
      </c>
      <c r="AH39" s="146">
        <v>13.0679486730484</v>
      </c>
      <c r="AI39" s="146">
        <v>55.367124199773997</v>
      </c>
      <c r="AJ39" s="152">
        <v>2.4400000000000004</v>
      </c>
      <c r="AK39" s="145">
        <v>2</v>
      </c>
      <c r="AL39" s="145" t="s">
        <v>405</v>
      </c>
      <c r="AM39" s="153">
        <v>300.07154029796811</v>
      </c>
      <c r="AO39" s="145" t="s">
        <v>491</v>
      </c>
      <c r="AP39" s="146">
        <v>13.078647546768901</v>
      </c>
      <c r="AQ39" s="146">
        <v>55.363917420092797</v>
      </c>
      <c r="AR39" s="152">
        <v>2.97</v>
      </c>
      <c r="AS39" s="145">
        <v>30</v>
      </c>
      <c r="AT39" s="145" t="s">
        <v>405</v>
      </c>
      <c r="AU39" s="153">
        <v>324.8083825770143</v>
      </c>
      <c r="AW39" s="145" t="s">
        <v>293</v>
      </c>
      <c r="AX39" s="146">
        <v>13.8395745200046</v>
      </c>
      <c r="AY39" s="146">
        <v>55.415634713931901</v>
      </c>
      <c r="AZ39" s="152">
        <v>2.81</v>
      </c>
      <c r="BA39" s="145">
        <v>0</v>
      </c>
      <c r="BB39" s="145" t="s">
        <v>405</v>
      </c>
      <c r="BC39" s="153">
        <v>286.8089468486603</v>
      </c>
      <c r="BE39" s="145" t="s">
        <v>294</v>
      </c>
      <c r="BF39" s="146">
        <v>13.8408003387291</v>
      </c>
      <c r="BG39" s="146">
        <v>55.416294693411402</v>
      </c>
      <c r="BH39" s="152">
        <v>2.3050000000000002</v>
      </c>
      <c r="BI39" s="145">
        <v>15</v>
      </c>
      <c r="BJ39" s="145" t="s">
        <v>405</v>
      </c>
      <c r="BK39" s="153">
        <v>309.12014727638024</v>
      </c>
      <c r="BM39" s="145">
        <v>0</v>
      </c>
      <c r="BN39" s="146">
        <v>13.8418549033671</v>
      </c>
      <c r="BO39" s="146">
        <v>55.416223068264799</v>
      </c>
      <c r="BP39" s="152">
        <v>2.1</v>
      </c>
      <c r="BQ39" s="145">
        <v>10</v>
      </c>
      <c r="BR39" s="145" t="s">
        <v>405</v>
      </c>
      <c r="BS39" s="153">
        <v>312.36506142038968</v>
      </c>
      <c r="BU39" s="145" t="s">
        <v>295</v>
      </c>
      <c r="BV39" s="146">
        <v>13.845018597281101</v>
      </c>
      <c r="BW39" s="146">
        <v>55.416514684120898</v>
      </c>
      <c r="BX39" s="152">
        <v>2.4900000000000002</v>
      </c>
      <c r="BY39" s="145">
        <v>0</v>
      </c>
      <c r="BZ39" s="145" t="s">
        <v>405</v>
      </c>
      <c r="CA39" s="153">
        <v>319.68232062492018</v>
      </c>
      <c r="CC39" s="145" t="s">
        <v>296</v>
      </c>
      <c r="CD39" s="146">
        <v>13.8460461218002</v>
      </c>
      <c r="CE39" s="146">
        <v>55.417635082910799</v>
      </c>
      <c r="CF39" s="152">
        <v>2.48</v>
      </c>
      <c r="CG39" s="145">
        <v>40</v>
      </c>
      <c r="CH39" s="145" t="s">
        <v>405</v>
      </c>
      <c r="CI39" s="153">
        <v>321.71796425080436</v>
      </c>
      <c r="CK39" s="145" t="s">
        <v>297</v>
      </c>
      <c r="CL39" s="146">
        <v>13.8491286953574</v>
      </c>
      <c r="CM39" s="146">
        <v>55.419926941255497</v>
      </c>
      <c r="CN39" s="152">
        <v>2.6</v>
      </c>
      <c r="CO39" s="145">
        <v>0</v>
      </c>
      <c r="CP39" s="145" t="s">
        <v>405</v>
      </c>
      <c r="CQ39" s="153">
        <v>306.4663611311633</v>
      </c>
    </row>
    <row r="40" spans="1:95">
      <c r="A40" s="145" t="s">
        <v>485</v>
      </c>
      <c r="B40" s="146">
        <v>12.981510426224901</v>
      </c>
      <c r="C40" s="146">
        <v>55.391852750474897</v>
      </c>
      <c r="D40" s="152">
        <v>5.7</v>
      </c>
      <c r="E40" s="145">
        <v>40</v>
      </c>
      <c r="F40" s="145" t="s">
        <v>405</v>
      </c>
      <c r="G40" s="153">
        <v>368.36498225834771</v>
      </c>
      <c r="I40" s="145" t="s">
        <v>486</v>
      </c>
      <c r="J40" s="146">
        <v>12.9990955168978</v>
      </c>
      <c r="K40" s="146">
        <v>55.387726425797503</v>
      </c>
      <c r="L40" s="152">
        <v>4.6849999999999996</v>
      </c>
      <c r="M40" s="145">
        <v>0</v>
      </c>
      <c r="N40" s="145" t="s">
        <v>155</v>
      </c>
      <c r="O40" s="153">
        <v>327.06756087363289</v>
      </c>
      <c r="Q40" s="145" t="s">
        <v>488</v>
      </c>
      <c r="R40" s="146">
        <v>13.0199885154522</v>
      </c>
      <c r="S40" s="146">
        <v>55.381049673453298</v>
      </c>
      <c r="T40" s="152">
        <v>4.7900000000000009</v>
      </c>
      <c r="U40" s="145">
        <v>0</v>
      </c>
      <c r="V40" s="145" t="s">
        <v>405</v>
      </c>
      <c r="W40" s="153">
        <v>332.14402592912239</v>
      </c>
      <c r="Y40" s="145" t="s">
        <v>489</v>
      </c>
      <c r="Z40" s="146">
        <v>13.0398179359956</v>
      </c>
      <c r="AA40" s="146">
        <v>55.375360232091602</v>
      </c>
      <c r="AB40" s="152">
        <v>2.4800000000000004</v>
      </c>
      <c r="AC40" s="145">
        <v>0</v>
      </c>
      <c r="AD40" s="145" t="s">
        <v>405</v>
      </c>
      <c r="AE40" s="153">
        <v>314.84375197714166</v>
      </c>
      <c r="AG40" s="145" t="s">
        <v>490</v>
      </c>
      <c r="AH40" s="146">
        <v>13.067822485826801</v>
      </c>
      <c r="AI40" s="146">
        <v>55.367067852852998</v>
      </c>
      <c r="AJ40" s="152">
        <v>2.5500000000000003</v>
      </c>
      <c r="AK40" s="145">
        <v>5</v>
      </c>
      <c r="AL40" s="145" t="s">
        <v>405</v>
      </c>
      <c r="AM40" s="153">
        <v>310.15629188864648</v>
      </c>
      <c r="AO40" s="145" t="s">
        <v>491</v>
      </c>
      <c r="AP40" s="146">
        <v>13.0786745868878</v>
      </c>
      <c r="AQ40" s="146">
        <v>55.363825208527203</v>
      </c>
      <c r="AR40" s="152">
        <v>3.3100000000000005</v>
      </c>
      <c r="AS40" s="145">
        <v>0</v>
      </c>
      <c r="AT40" s="145" t="s">
        <v>405</v>
      </c>
      <c r="AU40" s="153">
        <v>335.01578473825646</v>
      </c>
      <c r="AW40" s="145" t="s">
        <v>293</v>
      </c>
      <c r="AX40" s="146">
        <v>13.8396736671073</v>
      </c>
      <c r="AY40" s="146">
        <v>55.415563087588701</v>
      </c>
      <c r="AZ40" s="152">
        <v>2.7100000000000004</v>
      </c>
      <c r="BA40" s="145">
        <v>0</v>
      </c>
      <c r="BB40" s="145" t="s">
        <v>405</v>
      </c>
      <c r="BC40" s="153">
        <v>296.92641046150726</v>
      </c>
      <c r="BE40" s="145" t="s">
        <v>294</v>
      </c>
      <c r="BF40" s="146">
        <v>13.840854418967</v>
      </c>
      <c r="BG40" s="146">
        <v>55.416217952178002</v>
      </c>
      <c r="BH40" s="152">
        <v>2.165</v>
      </c>
      <c r="BI40" s="145">
        <v>35</v>
      </c>
      <c r="BJ40" s="145" t="s">
        <v>405</v>
      </c>
      <c r="BK40" s="153">
        <v>318.2214053300558</v>
      </c>
      <c r="BM40" s="145">
        <v>0</v>
      </c>
      <c r="BN40" s="146">
        <v>13.841945037096901</v>
      </c>
      <c r="BO40" s="146">
        <v>55.416161675178799</v>
      </c>
      <c r="BP40" s="152">
        <v>2.1800000000000002</v>
      </c>
      <c r="BQ40" s="145">
        <v>15</v>
      </c>
      <c r="BR40" s="145" t="s">
        <v>405</v>
      </c>
      <c r="BS40" s="153">
        <v>321.11702806161713</v>
      </c>
      <c r="BU40" s="145" t="s">
        <v>295</v>
      </c>
      <c r="BV40" s="146">
        <v>13.8450997176379</v>
      </c>
      <c r="BW40" s="146">
        <v>55.416422595135799</v>
      </c>
      <c r="BX40" s="152">
        <v>2.83</v>
      </c>
      <c r="BY40" s="145">
        <v>25</v>
      </c>
      <c r="BZ40" s="145" t="s">
        <v>405</v>
      </c>
      <c r="CA40" s="153">
        <v>331.06395414105828</v>
      </c>
      <c r="CC40" s="145" t="s">
        <v>296</v>
      </c>
      <c r="CD40" s="146">
        <v>13.8461632956488</v>
      </c>
      <c r="CE40" s="146">
        <v>55.4175685761073</v>
      </c>
      <c r="CF40" s="152">
        <v>2.71</v>
      </c>
      <c r="CG40" s="145">
        <v>0</v>
      </c>
      <c r="CH40" s="145" t="s">
        <v>405</v>
      </c>
      <c r="CI40" s="153">
        <v>332.15325168422203</v>
      </c>
      <c r="CK40" s="145" t="s">
        <v>297</v>
      </c>
      <c r="CL40" s="146">
        <v>13.8492368558331</v>
      </c>
      <c r="CM40" s="146">
        <v>55.419860438310899</v>
      </c>
      <c r="CN40" s="152">
        <v>2.0300000000000002</v>
      </c>
      <c r="CO40" s="145">
        <v>0</v>
      </c>
      <c r="CP40" s="145" t="s">
        <v>405</v>
      </c>
      <c r="CQ40" s="153">
        <v>316.5187397408493</v>
      </c>
    </row>
    <row r="41" spans="1:95">
      <c r="A41" s="145" t="s">
        <v>485</v>
      </c>
      <c r="B41" s="146">
        <v>12.981447332614101</v>
      </c>
      <c r="C41" s="146">
        <v>55.391770842511598</v>
      </c>
      <c r="D41" s="152">
        <v>5.96</v>
      </c>
      <c r="E41" s="145">
        <v>40</v>
      </c>
      <c r="F41" s="145" t="s">
        <v>405</v>
      </c>
      <c r="G41" s="153">
        <v>378.28827576376824</v>
      </c>
      <c r="I41" s="145" t="s">
        <v>486</v>
      </c>
      <c r="J41" s="146">
        <v>12.999032423287</v>
      </c>
      <c r="K41" s="146">
        <v>55.387629149921402</v>
      </c>
      <c r="L41" s="152">
        <v>4.8849999999999998</v>
      </c>
      <c r="M41" s="145">
        <v>0</v>
      </c>
      <c r="N41" s="145" t="s">
        <v>155</v>
      </c>
      <c r="O41" s="153">
        <v>338.44899747385227</v>
      </c>
      <c r="Q41" s="145" t="s">
        <v>488</v>
      </c>
      <c r="R41" s="146">
        <v>13.0199073950954</v>
      </c>
      <c r="S41" s="146">
        <v>55.3809728637627</v>
      </c>
      <c r="T41" s="152">
        <v>4.6500000000000004</v>
      </c>
      <c r="U41" s="145">
        <v>0</v>
      </c>
      <c r="V41" s="145" t="s">
        <v>405</v>
      </c>
      <c r="W41" s="153">
        <v>342.09146563122459</v>
      </c>
      <c r="Y41" s="145" t="s">
        <v>489</v>
      </c>
      <c r="Z41" s="146">
        <v>13.0397548423848</v>
      </c>
      <c r="AA41" s="146">
        <v>55.375288532740299</v>
      </c>
      <c r="AB41" s="152">
        <v>2.91</v>
      </c>
      <c r="AC41" s="145">
        <v>0</v>
      </c>
      <c r="AD41" s="145" t="s">
        <v>405</v>
      </c>
      <c r="AE41" s="153">
        <v>323.7553400218107</v>
      </c>
      <c r="AG41" s="145" t="s">
        <v>490</v>
      </c>
      <c r="AH41" s="146">
        <v>13.067723338724001</v>
      </c>
      <c r="AI41" s="146">
        <v>55.367001260933897</v>
      </c>
      <c r="AJ41" s="152">
        <v>2.5900000000000003</v>
      </c>
      <c r="AK41" s="145">
        <v>40</v>
      </c>
      <c r="AL41" s="145" t="s">
        <v>405</v>
      </c>
      <c r="AM41" s="153">
        <v>319.81031809403282</v>
      </c>
      <c r="AO41" s="145" t="s">
        <v>491</v>
      </c>
      <c r="AP41" s="146">
        <v>13.0786565601419</v>
      </c>
      <c r="AQ41" s="146">
        <v>55.363738119629197</v>
      </c>
      <c r="AR41" s="152">
        <v>3.49</v>
      </c>
      <c r="AS41" s="145">
        <v>0</v>
      </c>
      <c r="AT41" s="145" t="s">
        <v>405</v>
      </c>
      <c r="AU41" s="153">
        <v>344.72370170730346</v>
      </c>
      <c r="AW41" s="145" t="s">
        <v>293</v>
      </c>
      <c r="AX41" s="146">
        <v>13.8397367607182</v>
      </c>
      <c r="AY41" s="146">
        <v>55.4154914611156</v>
      </c>
      <c r="AZ41" s="152">
        <v>2.72</v>
      </c>
      <c r="BA41" s="145">
        <v>0</v>
      </c>
      <c r="BB41" s="145" t="s">
        <v>405</v>
      </c>
      <c r="BC41" s="153">
        <v>305.72638849502522</v>
      </c>
      <c r="BE41" s="145" t="s">
        <v>294</v>
      </c>
      <c r="BF41" s="146">
        <v>13.840926525950801</v>
      </c>
      <c r="BG41" s="146">
        <v>55.416141210795502</v>
      </c>
      <c r="BH41" s="152">
        <v>2.4650000000000003</v>
      </c>
      <c r="BI41" s="145">
        <v>0</v>
      </c>
      <c r="BJ41" s="145" t="s">
        <v>405</v>
      </c>
      <c r="BK41" s="153">
        <v>327.88872179535457</v>
      </c>
      <c r="BM41" s="145">
        <v>0</v>
      </c>
      <c r="BN41" s="146">
        <v>13.841990103961701</v>
      </c>
      <c r="BO41" s="146">
        <v>55.416084933686903</v>
      </c>
      <c r="BP41" s="152">
        <v>2.0500000000000003</v>
      </c>
      <c r="BQ41" s="145">
        <v>15</v>
      </c>
      <c r="BR41" s="145" t="s">
        <v>405</v>
      </c>
      <c r="BS41" s="153">
        <v>329.93508661295954</v>
      </c>
      <c r="BU41" s="145" t="s">
        <v>295</v>
      </c>
      <c r="BV41" s="146">
        <v>13.8452078781136</v>
      </c>
      <c r="BW41" s="146">
        <v>55.416345854150798</v>
      </c>
      <c r="BX41" s="152">
        <v>2.7500000000000004</v>
      </c>
      <c r="BY41" s="145">
        <v>10</v>
      </c>
      <c r="BZ41" s="145" t="s">
        <v>405</v>
      </c>
      <c r="CA41" s="153">
        <v>341.93369629104711</v>
      </c>
      <c r="CC41" s="145" t="s">
        <v>296</v>
      </c>
      <c r="CD41" s="146">
        <v>13.8462444160056</v>
      </c>
      <c r="CE41" s="146">
        <v>55.417507185112299</v>
      </c>
      <c r="CF41" s="152">
        <v>2.66</v>
      </c>
      <c r="CG41" s="145">
        <v>15</v>
      </c>
      <c r="CH41" s="145" t="s">
        <v>405</v>
      </c>
      <c r="CI41" s="153">
        <v>340.66192677551112</v>
      </c>
      <c r="CK41" s="145" t="s">
        <v>297</v>
      </c>
      <c r="CL41" s="146">
        <v>13.849354029681701</v>
      </c>
      <c r="CM41" s="146">
        <v>55.419793935254397</v>
      </c>
      <c r="CN41" s="152">
        <v>2.5300000000000002</v>
      </c>
      <c r="CO41" s="145">
        <v>0</v>
      </c>
      <c r="CP41" s="145" t="s">
        <v>405</v>
      </c>
      <c r="CQ41" s="153">
        <v>326.93866931135494</v>
      </c>
    </row>
    <row r="42" spans="1:95">
      <c r="A42" s="145" t="s">
        <v>485</v>
      </c>
      <c r="B42" s="146">
        <v>12.981348185511401</v>
      </c>
      <c r="C42" s="146">
        <v>55.391699172904502</v>
      </c>
      <c r="D42" s="152">
        <v>6.1000000000000005</v>
      </c>
      <c r="E42" s="145">
        <v>50</v>
      </c>
      <c r="F42" s="145" t="s">
        <v>405</v>
      </c>
      <c r="G42" s="153">
        <v>388.23751515185978</v>
      </c>
      <c r="I42" s="145" t="s">
        <v>486</v>
      </c>
      <c r="J42" s="146">
        <v>12.9989693296761</v>
      </c>
      <c r="K42" s="146">
        <v>55.387547233208601</v>
      </c>
      <c r="L42" s="152">
        <v>4.9649999999999999</v>
      </c>
      <c r="M42" s="145">
        <v>0</v>
      </c>
      <c r="N42" s="145" t="s">
        <v>155</v>
      </c>
      <c r="O42" s="153">
        <v>348.34578499291126</v>
      </c>
      <c r="Q42" s="145" t="s">
        <v>488</v>
      </c>
      <c r="R42" s="146">
        <v>13.0198443014846</v>
      </c>
      <c r="S42" s="146">
        <v>55.380896053923003</v>
      </c>
      <c r="T42" s="152">
        <v>5.0600000000000005</v>
      </c>
      <c r="U42" s="145">
        <v>0</v>
      </c>
      <c r="V42" s="145" t="s">
        <v>405</v>
      </c>
      <c r="W42" s="153">
        <v>351.50329645780045</v>
      </c>
      <c r="Y42" s="145" t="s">
        <v>489</v>
      </c>
      <c r="Z42" s="146">
        <v>13.039682735401</v>
      </c>
      <c r="AA42" s="146">
        <v>55.375227076050002</v>
      </c>
      <c r="AB42" s="152">
        <v>3.4200000000000004</v>
      </c>
      <c r="AC42" s="145">
        <v>0</v>
      </c>
      <c r="AD42" s="145" t="s">
        <v>405</v>
      </c>
      <c r="AE42" s="153">
        <v>331.92581640533712</v>
      </c>
      <c r="AG42" s="145" t="s">
        <v>490</v>
      </c>
      <c r="AH42" s="146">
        <v>13.067624191621301</v>
      </c>
      <c r="AI42" s="146">
        <v>55.366944913837898</v>
      </c>
      <c r="AJ42" s="152">
        <v>2.3100000000000005</v>
      </c>
      <c r="AK42" s="145">
        <v>30</v>
      </c>
      <c r="AL42" s="145" t="s">
        <v>405</v>
      </c>
      <c r="AM42" s="153">
        <v>328.67037538964985</v>
      </c>
      <c r="AO42" s="145" t="s">
        <v>491</v>
      </c>
      <c r="AP42" s="146">
        <v>13.078647546768901</v>
      </c>
      <c r="AQ42" s="146">
        <v>55.363651030539501</v>
      </c>
      <c r="AR42" s="152">
        <v>3.58</v>
      </c>
      <c r="AS42" s="145">
        <v>0</v>
      </c>
      <c r="AT42" s="145" t="s">
        <v>405</v>
      </c>
      <c r="AU42" s="153">
        <v>354.41884694933611</v>
      </c>
      <c r="AW42" s="145" t="s">
        <v>293</v>
      </c>
      <c r="AX42" s="146">
        <v>13.839808867702001</v>
      </c>
      <c r="AY42" s="146">
        <v>55.415414718321799</v>
      </c>
      <c r="AZ42" s="152">
        <v>2.8200000000000003</v>
      </c>
      <c r="BA42" s="145">
        <v>0</v>
      </c>
      <c r="BB42" s="145" t="s">
        <v>405</v>
      </c>
      <c r="BC42" s="153">
        <v>315.32461610530515</v>
      </c>
      <c r="BE42" s="145" t="s">
        <v>294</v>
      </c>
      <c r="BF42" s="146">
        <v>13.840971592815601</v>
      </c>
      <c r="BG42" s="146">
        <v>55.416064469263901</v>
      </c>
      <c r="BH42" s="152">
        <v>2.5150000000000001</v>
      </c>
      <c r="BI42" s="145">
        <v>0</v>
      </c>
      <c r="BJ42" s="145" t="s">
        <v>405</v>
      </c>
      <c r="BK42" s="153">
        <v>336.71685961583631</v>
      </c>
      <c r="BM42" s="145">
        <v>0</v>
      </c>
      <c r="BN42" s="146">
        <v>13.8420622109455</v>
      </c>
      <c r="BO42" s="146">
        <v>55.4160030759313</v>
      </c>
      <c r="BP42" s="152">
        <v>2.1800000000000002</v>
      </c>
      <c r="BQ42" s="145">
        <v>10</v>
      </c>
      <c r="BR42" s="145" t="s">
        <v>405</v>
      </c>
      <c r="BS42" s="153">
        <v>340.09724817015984</v>
      </c>
      <c r="BU42" s="145" t="s">
        <v>295</v>
      </c>
      <c r="BV42" s="146">
        <v>13.8453340653352</v>
      </c>
      <c r="BW42" s="146">
        <v>55.416284461255501</v>
      </c>
      <c r="BX42" s="152">
        <v>3.1500000000000004</v>
      </c>
      <c r="BY42" s="145">
        <v>0</v>
      </c>
      <c r="BZ42" s="145" t="s">
        <v>405</v>
      </c>
      <c r="CA42" s="153">
        <v>352.00113829796999</v>
      </c>
      <c r="CC42" s="145" t="s">
        <v>296</v>
      </c>
      <c r="CD42" s="146">
        <v>13.846343563108301</v>
      </c>
      <c r="CE42" s="146">
        <v>55.417456025877001</v>
      </c>
      <c r="CF42" s="152">
        <v>2.66</v>
      </c>
      <c r="CG42" s="145">
        <v>5</v>
      </c>
      <c r="CH42" s="145" t="s">
        <v>405</v>
      </c>
      <c r="CI42" s="153">
        <v>349.06423272363753</v>
      </c>
      <c r="CK42" s="145" t="s">
        <v>297</v>
      </c>
      <c r="CL42" s="146">
        <v>13.8494441634115</v>
      </c>
      <c r="CM42" s="146">
        <v>55.4197172008192</v>
      </c>
      <c r="CN42" s="152">
        <v>2.95</v>
      </c>
      <c r="CO42" s="145">
        <v>0</v>
      </c>
      <c r="CP42" s="145" t="s">
        <v>405</v>
      </c>
      <c r="CQ42" s="153">
        <v>337.12931869782125</v>
      </c>
    </row>
    <row r="43" spans="1:95">
      <c r="A43" s="145" t="s">
        <v>485</v>
      </c>
      <c r="B43" s="146">
        <v>12.981285091900601</v>
      </c>
      <c r="C43" s="146">
        <v>55.391601906801398</v>
      </c>
      <c r="D43" s="152">
        <v>6.22</v>
      </c>
      <c r="E43" s="145">
        <v>35</v>
      </c>
      <c r="F43" s="145" t="s">
        <v>405</v>
      </c>
      <c r="G43" s="153">
        <v>399.67807805051223</v>
      </c>
      <c r="I43" s="145" t="s">
        <v>486</v>
      </c>
      <c r="J43" s="146">
        <v>12.9988521558275</v>
      </c>
      <c r="K43" s="146">
        <v>55.387490915370101</v>
      </c>
      <c r="L43" s="152">
        <v>4.9850000000000003</v>
      </c>
      <c r="M43" s="145">
        <v>0</v>
      </c>
      <c r="N43" s="145" t="s">
        <v>394</v>
      </c>
      <c r="O43" s="153">
        <v>357.4294679195973</v>
      </c>
      <c r="Q43" s="145" t="s">
        <v>488</v>
      </c>
      <c r="R43" s="146">
        <v>13.019772194500799</v>
      </c>
      <c r="S43" s="146">
        <v>55.380809002591</v>
      </c>
      <c r="T43" s="152">
        <v>4.7700000000000005</v>
      </c>
      <c r="U43" s="145">
        <v>0</v>
      </c>
      <c r="V43" s="145" t="s">
        <v>405</v>
      </c>
      <c r="W43" s="153">
        <v>362.18865055658409</v>
      </c>
      <c r="Y43" s="145" t="s">
        <v>489</v>
      </c>
      <c r="Z43" s="146">
        <v>13.0395926016713</v>
      </c>
      <c r="AA43" s="146">
        <v>55.375180983469697</v>
      </c>
      <c r="AB43" s="152">
        <v>3.35</v>
      </c>
      <c r="AC43" s="145">
        <v>0</v>
      </c>
      <c r="AD43" s="145" t="s">
        <v>405</v>
      </c>
      <c r="AE43" s="153">
        <v>339.13154104745581</v>
      </c>
      <c r="AG43" s="145" t="s">
        <v>490</v>
      </c>
      <c r="AH43" s="146">
        <v>13.0674889910267</v>
      </c>
      <c r="AI43" s="146">
        <v>55.3668885666617</v>
      </c>
      <c r="AJ43" s="152">
        <v>2.4400000000000004</v>
      </c>
      <c r="AK43" s="145">
        <v>30</v>
      </c>
      <c r="AL43" s="145" t="s">
        <v>405</v>
      </c>
      <c r="AM43" s="153">
        <v>339.16437392709133</v>
      </c>
      <c r="AO43" s="145" t="s">
        <v>491</v>
      </c>
      <c r="AP43" s="146">
        <v>13.0786565601419</v>
      </c>
      <c r="AQ43" s="146">
        <v>55.363553695447699</v>
      </c>
      <c r="AR43" s="152">
        <v>3.45</v>
      </c>
      <c r="AS43" s="145">
        <v>0</v>
      </c>
      <c r="AT43" s="145" t="s">
        <v>405</v>
      </c>
      <c r="AU43" s="153">
        <v>365.22477778841147</v>
      </c>
      <c r="AW43" s="145" t="s">
        <v>293</v>
      </c>
      <c r="AX43" s="146">
        <v>13.8398990014317</v>
      </c>
      <c r="AY43" s="146">
        <v>55.415353323979303</v>
      </c>
      <c r="AZ43" s="152">
        <v>2.9400000000000004</v>
      </c>
      <c r="BA43" s="145">
        <v>0</v>
      </c>
      <c r="BB43" s="145" t="s">
        <v>405</v>
      </c>
      <c r="BC43" s="153">
        <v>324.18073186847238</v>
      </c>
      <c r="BE43" s="145" t="s">
        <v>294</v>
      </c>
      <c r="BF43" s="146">
        <v>13.8410617265454</v>
      </c>
      <c r="BG43" s="146">
        <v>55.4159826114659</v>
      </c>
      <c r="BH43" s="152">
        <v>2.5650000000000004</v>
      </c>
      <c r="BI43" s="145">
        <v>0</v>
      </c>
      <c r="BJ43" s="145" t="s">
        <v>405</v>
      </c>
      <c r="BK43" s="153">
        <v>347.43930032072632</v>
      </c>
      <c r="BM43" s="145">
        <v>0</v>
      </c>
      <c r="BN43" s="146">
        <v>13.8421613580482</v>
      </c>
      <c r="BO43" s="146">
        <v>55.415931450255997</v>
      </c>
      <c r="BP43" s="152">
        <v>1.82</v>
      </c>
      <c r="BQ43" s="145">
        <v>0</v>
      </c>
      <c r="BR43" s="145" t="s">
        <v>405</v>
      </c>
      <c r="BS43" s="153">
        <v>350.11556127514143</v>
      </c>
      <c r="BU43" s="145" t="s">
        <v>295</v>
      </c>
      <c r="BV43" s="146">
        <v>13.845397158946</v>
      </c>
      <c r="BW43" s="146">
        <v>55.416212836090502</v>
      </c>
      <c r="BX43" s="152">
        <v>3.22</v>
      </c>
      <c r="BY43" s="145">
        <v>0</v>
      </c>
      <c r="BZ43" s="145" t="s">
        <v>405</v>
      </c>
      <c r="CA43" s="153">
        <v>360.84510883564633</v>
      </c>
      <c r="CC43" s="145" t="s">
        <v>296</v>
      </c>
      <c r="CD43" s="146">
        <v>13.846451723584</v>
      </c>
      <c r="CE43" s="146">
        <v>55.417404866575403</v>
      </c>
      <c r="CF43" s="152">
        <v>2.85</v>
      </c>
      <c r="CG43" s="145">
        <v>0</v>
      </c>
      <c r="CH43" s="145" t="s">
        <v>405</v>
      </c>
      <c r="CI43" s="153">
        <v>357.84595942929286</v>
      </c>
      <c r="CK43" s="145" t="s">
        <v>297</v>
      </c>
      <c r="CL43" s="146">
        <v>13.8495613372601</v>
      </c>
      <c r="CM43" s="146">
        <v>55.4196558131638</v>
      </c>
      <c r="CN43" s="152">
        <v>3.0100000000000002</v>
      </c>
      <c r="CO43" s="145">
        <v>0</v>
      </c>
      <c r="CP43" s="145" t="s">
        <v>405</v>
      </c>
      <c r="CQ43" s="153">
        <v>347.11403716732269</v>
      </c>
    </row>
    <row r="44" spans="1:95">
      <c r="A44" s="145" t="s">
        <v>485</v>
      </c>
      <c r="B44" s="146">
        <v>12.981203971543801</v>
      </c>
      <c r="C44" s="146">
        <v>55.391525117603699</v>
      </c>
      <c r="D44" s="152">
        <v>6.1000000000000005</v>
      </c>
      <c r="E44" s="145">
        <v>40</v>
      </c>
      <c r="F44" s="145" t="s">
        <v>405</v>
      </c>
      <c r="G44" s="153">
        <v>409.61370974482094</v>
      </c>
      <c r="I44" s="145" t="s">
        <v>486</v>
      </c>
      <c r="J44" s="146">
        <v>12.998780048843701</v>
      </c>
      <c r="K44" s="146">
        <v>55.387414118188303</v>
      </c>
      <c r="L44" s="152">
        <v>5.0650000000000004</v>
      </c>
      <c r="M44" s="145">
        <v>0</v>
      </c>
      <c r="N44" s="145" t="s">
        <v>394</v>
      </c>
      <c r="O44" s="153">
        <v>367.10422830825576</v>
      </c>
      <c r="Q44" s="145" t="s">
        <v>488</v>
      </c>
      <c r="R44" s="146">
        <v>13.019691074143999</v>
      </c>
      <c r="S44" s="146">
        <v>55.380752675156501</v>
      </c>
      <c r="T44" s="152">
        <v>4.99</v>
      </c>
      <c r="U44" s="145">
        <v>0</v>
      </c>
      <c r="V44" s="145" t="s">
        <v>405</v>
      </c>
      <c r="W44" s="153">
        <v>370.12625891628812</v>
      </c>
      <c r="Y44" s="145" t="s">
        <v>489</v>
      </c>
      <c r="Z44" s="146">
        <v>13.0395295080605</v>
      </c>
      <c r="AA44" s="146">
        <v>55.375129769428497</v>
      </c>
      <c r="AB44" s="152">
        <v>3.7100000000000004</v>
      </c>
      <c r="AC44" s="145">
        <v>0</v>
      </c>
      <c r="AD44" s="145" t="s">
        <v>405</v>
      </c>
      <c r="AE44" s="153">
        <v>346.03741608607044</v>
      </c>
      <c r="AG44" s="145" t="s">
        <v>490</v>
      </c>
      <c r="AH44" s="146">
        <v>13.067416884042901</v>
      </c>
      <c r="AI44" s="146">
        <v>55.3668168519578</v>
      </c>
      <c r="AJ44" s="152">
        <v>2.3000000000000003</v>
      </c>
      <c r="AK44" s="145">
        <v>2</v>
      </c>
      <c r="AL44" s="145" t="s">
        <v>405</v>
      </c>
      <c r="AM44" s="153">
        <v>347.99329556199552</v>
      </c>
      <c r="AO44" s="145" t="s">
        <v>491</v>
      </c>
      <c r="AP44" s="146">
        <v>13.078647546768901</v>
      </c>
      <c r="AQ44" s="146">
        <v>55.363466605952198</v>
      </c>
      <c r="AR44" s="152">
        <v>3.6500000000000004</v>
      </c>
      <c r="AS44" s="145">
        <v>0</v>
      </c>
      <c r="AT44" s="145" t="s">
        <v>405</v>
      </c>
      <c r="AU44" s="153">
        <v>374.91952880816439</v>
      </c>
      <c r="AW44" s="145" t="s">
        <v>293</v>
      </c>
      <c r="AX44" s="146">
        <v>13.839971108415501</v>
      </c>
      <c r="AY44" s="146">
        <v>55.415276580917102</v>
      </c>
      <c r="AZ44" s="152">
        <v>2.4600000000000004</v>
      </c>
      <c r="BA44" s="145">
        <v>0</v>
      </c>
      <c r="BB44" s="145" t="s">
        <v>405</v>
      </c>
      <c r="BC44" s="153">
        <v>333.78062706225234</v>
      </c>
      <c r="BE44" s="145" t="s">
        <v>294</v>
      </c>
      <c r="BF44" s="146">
        <v>13.8411608736481</v>
      </c>
      <c r="BG44" s="146">
        <v>55.415941682503302</v>
      </c>
      <c r="BH44" s="152">
        <v>2.4150000000000005</v>
      </c>
      <c r="BI44" s="145">
        <v>0</v>
      </c>
      <c r="BJ44" s="145" t="s">
        <v>405</v>
      </c>
      <c r="BK44" s="153">
        <v>354.49180952432545</v>
      </c>
      <c r="BM44" s="145">
        <v>0</v>
      </c>
      <c r="BN44" s="146">
        <v>13.842206424913099</v>
      </c>
      <c r="BO44" s="146">
        <v>55.415849592182298</v>
      </c>
      <c r="BP44" s="152">
        <v>2.14</v>
      </c>
      <c r="BQ44" s="145">
        <v>0</v>
      </c>
      <c r="BR44" s="145" t="s">
        <v>405</v>
      </c>
      <c r="BS44" s="153">
        <v>359.43320008290215</v>
      </c>
      <c r="BU44" s="145" t="s">
        <v>295</v>
      </c>
      <c r="BV44" s="146">
        <v>13.8454872926758</v>
      </c>
      <c r="BW44" s="146">
        <v>55.416161675178799</v>
      </c>
      <c r="BX44" s="152">
        <v>2.95</v>
      </c>
      <c r="BY44" s="145">
        <v>0</v>
      </c>
      <c r="BZ44" s="145" t="s">
        <v>405</v>
      </c>
      <c r="CA44" s="153">
        <v>368.72292883826208</v>
      </c>
      <c r="CC44" s="145" t="s">
        <v>296</v>
      </c>
      <c r="CD44" s="146">
        <v>13.8465328439408</v>
      </c>
      <c r="CE44" s="146">
        <v>55.417343475326099</v>
      </c>
      <c r="CF44" s="152">
        <v>2.9</v>
      </c>
      <c r="CG44" s="145">
        <v>20</v>
      </c>
      <c r="CH44" s="145" t="s">
        <v>405</v>
      </c>
      <c r="CI44" s="153">
        <v>366.35152632507339</v>
      </c>
      <c r="CK44" s="145" t="s">
        <v>297</v>
      </c>
      <c r="CL44" s="146">
        <v>13.849651470989899</v>
      </c>
      <c r="CM44" s="146">
        <v>55.419594425412903</v>
      </c>
      <c r="CN44" s="152">
        <v>3.1700000000000004</v>
      </c>
      <c r="CO44" s="145">
        <v>0</v>
      </c>
      <c r="CP44" s="145" t="s">
        <v>405</v>
      </c>
      <c r="CQ44" s="153">
        <v>355.99926618048983</v>
      </c>
    </row>
    <row r="45" spans="1:95">
      <c r="A45" s="145" t="s">
        <v>485</v>
      </c>
      <c r="B45" s="146">
        <v>12.981122851186999</v>
      </c>
      <c r="C45" s="146">
        <v>55.3914329703695</v>
      </c>
      <c r="D45" s="152">
        <v>6.3</v>
      </c>
      <c r="E45" s="145">
        <v>30</v>
      </c>
      <c r="F45" s="145" t="s">
        <v>405</v>
      </c>
      <c r="G45" s="153">
        <v>421.06873083809961</v>
      </c>
      <c r="I45" s="145" t="s">
        <v>486</v>
      </c>
      <c r="J45" s="146">
        <v>12.9987259686058</v>
      </c>
      <c r="K45" s="146">
        <v>55.387337320857398</v>
      </c>
      <c r="L45" s="152">
        <v>5.0750000000000002</v>
      </c>
      <c r="M45" s="145">
        <v>0</v>
      </c>
      <c r="N45" s="145" t="s">
        <v>487</v>
      </c>
      <c r="O45" s="153">
        <v>376.21968635250778</v>
      </c>
      <c r="Q45" s="145" t="s">
        <v>488</v>
      </c>
      <c r="R45" s="146">
        <v>13.019627980533199</v>
      </c>
      <c r="S45" s="146">
        <v>55.380670744199399</v>
      </c>
      <c r="T45" s="152">
        <v>5.0600000000000005</v>
      </c>
      <c r="U45" s="145">
        <v>0</v>
      </c>
      <c r="V45" s="145" t="s">
        <v>405</v>
      </c>
      <c r="W45" s="153">
        <v>380.03977658144271</v>
      </c>
      <c r="Y45" s="145" t="s">
        <v>489</v>
      </c>
      <c r="Z45" s="146">
        <v>13.039466414449601</v>
      </c>
      <c r="AA45" s="146">
        <v>55.375052948242498</v>
      </c>
      <c r="AB45" s="152">
        <v>4.21</v>
      </c>
      <c r="AC45" s="145">
        <v>0</v>
      </c>
      <c r="AD45" s="145" t="s">
        <v>405</v>
      </c>
      <c r="AE45" s="153">
        <v>355.4469219416527</v>
      </c>
      <c r="AG45" s="145" t="s">
        <v>490</v>
      </c>
      <c r="AH45" s="146">
        <v>13.0673177369402</v>
      </c>
      <c r="AI45" s="146">
        <v>55.366755382108103</v>
      </c>
      <c r="AJ45" s="152">
        <v>2.4300000000000002</v>
      </c>
      <c r="AK45" s="145">
        <v>10</v>
      </c>
      <c r="AL45" s="145" t="s">
        <v>405</v>
      </c>
      <c r="AM45" s="153">
        <v>357.25309342732834</v>
      </c>
      <c r="AO45" s="145" t="s">
        <v>491</v>
      </c>
      <c r="AP45" s="146">
        <v>13.078647546768901</v>
      </c>
      <c r="AQ45" s="146">
        <v>55.363379516265098</v>
      </c>
      <c r="AR45" s="152">
        <v>3.7500000000000004</v>
      </c>
      <c r="AS45" s="145">
        <v>0</v>
      </c>
      <c r="AT45" s="145" t="s">
        <v>405</v>
      </c>
      <c r="AU45" s="153">
        <v>384.60066717579957</v>
      </c>
      <c r="AW45" s="145" t="s">
        <v>293</v>
      </c>
      <c r="AX45" s="146">
        <v>13.8400612421452</v>
      </c>
      <c r="AY45" s="146">
        <v>55.415210070142599</v>
      </c>
      <c r="AZ45" s="152">
        <v>2.68</v>
      </c>
      <c r="BA45" s="145">
        <v>0</v>
      </c>
      <c r="BB45" s="145" t="s">
        <v>405</v>
      </c>
      <c r="BC45" s="153">
        <v>343.10163074882661</v>
      </c>
      <c r="BE45" s="145" t="s">
        <v>294</v>
      </c>
      <c r="BF45" s="146">
        <v>13.8412239672589</v>
      </c>
      <c r="BG45" s="146">
        <v>55.415859824450798</v>
      </c>
      <c r="BH45" s="152">
        <v>2.3750000000000004</v>
      </c>
      <c r="BI45" s="145">
        <v>0</v>
      </c>
      <c r="BJ45" s="145" t="s">
        <v>405</v>
      </c>
      <c r="BK45" s="153">
        <v>364.36847587439922</v>
      </c>
      <c r="BM45" s="145">
        <v>0</v>
      </c>
      <c r="BN45" s="146">
        <v>13.8422965586429</v>
      </c>
      <c r="BO45" s="146">
        <v>55.415777966228802</v>
      </c>
      <c r="BP45" s="152">
        <v>2.02</v>
      </c>
      <c r="BQ45" s="145">
        <v>0</v>
      </c>
      <c r="BR45" s="145" t="s">
        <v>405</v>
      </c>
      <c r="BS45" s="153">
        <v>369.16759744028815</v>
      </c>
      <c r="BU45" s="145" t="s">
        <v>295</v>
      </c>
      <c r="BV45" s="146">
        <v>13.845523346167701</v>
      </c>
      <c r="BW45" s="146">
        <v>55.416084933686903</v>
      </c>
      <c r="BX45" s="152">
        <v>3.2800000000000002</v>
      </c>
      <c r="BY45" s="145">
        <v>0</v>
      </c>
      <c r="BZ45" s="145" t="s">
        <v>405</v>
      </c>
      <c r="CA45" s="153">
        <v>377.10903101033068</v>
      </c>
      <c r="CC45" s="145" t="s">
        <v>296</v>
      </c>
      <c r="CD45" s="146">
        <v>13.846650017789401</v>
      </c>
      <c r="CE45" s="146">
        <v>55.417297431826398</v>
      </c>
      <c r="CF45" s="152">
        <v>2.97</v>
      </c>
      <c r="CG45" s="145">
        <v>0</v>
      </c>
      <c r="CH45" s="145" t="s">
        <v>405</v>
      </c>
      <c r="CI45" s="153">
        <v>375.08913405012879</v>
      </c>
      <c r="CK45" s="145" t="s">
        <v>297</v>
      </c>
      <c r="CL45" s="146">
        <v>13.8497416047196</v>
      </c>
      <c r="CM45" s="146">
        <v>55.419512574929897</v>
      </c>
      <c r="CN45" s="152">
        <v>2.89</v>
      </c>
      <c r="CO45" s="145">
        <v>0</v>
      </c>
      <c r="CP45" s="145" t="s">
        <v>405</v>
      </c>
      <c r="CQ45" s="153">
        <v>366.6255926043134</v>
      </c>
    </row>
    <row r="46" spans="1:95">
      <c r="A46" s="145" t="s">
        <v>485</v>
      </c>
      <c r="B46" s="146">
        <v>12.981059757576199</v>
      </c>
      <c r="C46" s="146">
        <v>55.391351061536596</v>
      </c>
      <c r="D46" s="152">
        <v>6.34</v>
      </c>
      <c r="E46" s="145">
        <v>25</v>
      </c>
      <c r="F46" s="145" t="s">
        <v>405</v>
      </c>
      <c r="G46" s="153">
        <v>430.99136405883121</v>
      </c>
      <c r="I46" s="145" t="s">
        <v>486</v>
      </c>
      <c r="J46" s="146">
        <v>12.998662874995</v>
      </c>
      <c r="K46" s="146">
        <v>55.387255403540102</v>
      </c>
      <c r="L46" s="152">
        <v>5.2149999999999999</v>
      </c>
      <c r="M46" s="145">
        <v>0</v>
      </c>
      <c r="N46" s="145" t="s">
        <v>487</v>
      </c>
      <c r="O46" s="153">
        <v>386.11372653390788</v>
      </c>
      <c r="Q46" s="145" t="s">
        <v>488</v>
      </c>
      <c r="R46" s="146">
        <v>13.019564886922399</v>
      </c>
      <c r="S46" s="146">
        <v>55.380593933773</v>
      </c>
      <c r="T46" s="152">
        <v>5.2200000000000006</v>
      </c>
      <c r="U46" s="145">
        <v>0</v>
      </c>
      <c r="V46" s="145" t="s">
        <v>405</v>
      </c>
      <c r="W46" s="153">
        <v>389.45197030578794</v>
      </c>
      <c r="Y46" s="145" t="s">
        <v>489</v>
      </c>
      <c r="Z46" s="146">
        <v>13.039421347584801</v>
      </c>
      <c r="AA46" s="146">
        <v>55.374971005479601</v>
      </c>
      <c r="AB46" s="152">
        <v>4.67</v>
      </c>
      <c r="AC46" s="145">
        <v>0</v>
      </c>
      <c r="AD46" s="145" t="s">
        <v>405</v>
      </c>
      <c r="AE46" s="153">
        <v>364.82045312707356</v>
      </c>
      <c r="AG46" s="145" t="s">
        <v>490</v>
      </c>
      <c r="AH46" s="146">
        <v>13.067209576464499</v>
      </c>
      <c r="AI46" s="146">
        <v>55.366699034661998</v>
      </c>
      <c r="AJ46" s="152">
        <v>2.5600000000000005</v>
      </c>
      <c r="AK46" s="145">
        <v>10</v>
      </c>
      <c r="AL46" s="145" t="s">
        <v>405</v>
      </c>
      <c r="AM46" s="153">
        <v>366.51969887280387</v>
      </c>
      <c r="AO46" s="145" t="s">
        <v>491</v>
      </c>
      <c r="AP46" s="146">
        <v>13.078665573514799</v>
      </c>
      <c r="AQ46" s="146">
        <v>55.363271934622297</v>
      </c>
      <c r="AR46" s="152">
        <v>3.6500000000000004</v>
      </c>
      <c r="AS46" s="145">
        <v>0</v>
      </c>
      <c r="AT46" s="145" t="s">
        <v>405</v>
      </c>
      <c r="AU46" s="153">
        <v>396.53538694240262</v>
      </c>
      <c r="AW46" s="145" t="s">
        <v>293</v>
      </c>
      <c r="AX46" s="146">
        <v>13.840178415993901</v>
      </c>
      <c r="AY46" s="146">
        <v>55.415143559256101</v>
      </c>
      <c r="AZ46" s="152">
        <v>2.7100000000000004</v>
      </c>
      <c r="BA46" s="145">
        <v>0</v>
      </c>
      <c r="BB46" s="145" t="s">
        <v>405</v>
      </c>
      <c r="BC46" s="153">
        <v>353.40666611229767</v>
      </c>
      <c r="BE46" s="145" t="s">
        <v>294</v>
      </c>
      <c r="BF46" s="146">
        <v>13.841269034123799</v>
      </c>
      <c r="BG46" s="146">
        <v>55.415762617793199</v>
      </c>
      <c r="BH46" s="152">
        <v>2.2050000000000005</v>
      </c>
      <c r="BI46" s="145">
        <v>0</v>
      </c>
      <c r="BJ46" s="145" t="s">
        <v>405</v>
      </c>
      <c r="BK46" s="153">
        <v>375.17459256544549</v>
      </c>
      <c r="BM46" s="145">
        <v>0</v>
      </c>
      <c r="BN46" s="146">
        <v>13.8423776789996</v>
      </c>
      <c r="BO46" s="146">
        <v>55.415711456298403</v>
      </c>
      <c r="BP46" s="152">
        <v>2.1500000000000004</v>
      </c>
      <c r="BQ46" s="145">
        <v>0</v>
      </c>
      <c r="BR46" s="145" t="s">
        <v>405</v>
      </c>
      <c r="BS46" s="153">
        <v>378.12844785593614</v>
      </c>
      <c r="BU46" s="145" t="s">
        <v>295</v>
      </c>
      <c r="BV46" s="146">
        <v>13.8455954531515</v>
      </c>
      <c r="BW46" s="146">
        <v>55.416008192046</v>
      </c>
      <c r="BX46" s="152">
        <v>3.39</v>
      </c>
      <c r="BY46" s="145">
        <v>0</v>
      </c>
      <c r="BZ46" s="145" t="s">
        <v>405</v>
      </c>
      <c r="CA46" s="153">
        <v>386.7453144319357</v>
      </c>
      <c r="CC46" s="145" t="s">
        <v>296</v>
      </c>
      <c r="CD46" s="146">
        <v>13.8467491648922</v>
      </c>
      <c r="CE46" s="146">
        <v>55.417246272319403</v>
      </c>
      <c r="CF46" s="152">
        <v>2.99</v>
      </c>
      <c r="CG46" s="145">
        <v>0</v>
      </c>
      <c r="CH46" s="145" t="s">
        <v>405</v>
      </c>
      <c r="CI46" s="153">
        <v>383.50086285176286</v>
      </c>
      <c r="CK46" s="145" t="s">
        <v>297</v>
      </c>
      <c r="CL46" s="146">
        <v>13.849876805314199</v>
      </c>
      <c r="CM46" s="146">
        <v>55.419451186956401</v>
      </c>
      <c r="CN46" s="152">
        <v>3.18</v>
      </c>
      <c r="CO46" s="145">
        <v>0</v>
      </c>
      <c r="CP46" s="145" t="s">
        <v>405</v>
      </c>
      <c r="CQ46" s="153">
        <v>377.34400921658806</v>
      </c>
    </row>
    <row r="47" spans="1:95">
      <c r="A47" s="145" t="s">
        <v>485</v>
      </c>
      <c r="B47" s="146">
        <v>12.9809696238465</v>
      </c>
      <c r="C47" s="146">
        <v>55.391264033215698</v>
      </c>
      <c r="D47" s="152">
        <v>6.64</v>
      </c>
      <c r="E47" s="145">
        <v>20</v>
      </c>
      <c r="F47" s="145" t="s">
        <v>405</v>
      </c>
      <c r="G47" s="153">
        <v>442.19975213433747</v>
      </c>
      <c r="I47" s="145" t="s">
        <v>486</v>
      </c>
      <c r="J47" s="146">
        <v>12.9985907680112</v>
      </c>
      <c r="K47" s="146">
        <v>55.387183725748201</v>
      </c>
      <c r="L47" s="152">
        <v>5.2549999999999999</v>
      </c>
      <c r="M47" s="145">
        <v>0</v>
      </c>
      <c r="N47" s="145" t="s">
        <v>487</v>
      </c>
      <c r="O47" s="153">
        <v>395.29302512556598</v>
      </c>
      <c r="Q47" s="145" t="s">
        <v>488</v>
      </c>
      <c r="R47" s="146">
        <v>13.0194837665656</v>
      </c>
      <c r="S47" s="146">
        <v>55.3805171231975</v>
      </c>
      <c r="T47" s="152">
        <v>5.28</v>
      </c>
      <c r="U47" s="145">
        <v>0</v>
      </c>
      <c r="V47" s="145" t="s">
        <v>405</v>
      </c>
      <c r="W47" s="153">
        <v>399.39922987533373</v>
      </c>
      <c r="Y47" s="145" t="s">
        <v>489</v>
      </c>
      <c r="Z47" s="146">
        <v>13.039349240601</v>
      </c>
      <c r="AA47" s="146">
        <v>55.374899305422801</v>
      </c>
      <c r="AB47" s="152">
        <v>4.8099999999999996</v>
      </c>
      <c r="AC47" s="145">
        <v>0</v>
      </c>
      <c r="AD47" s="145" t="s">
        <v>405</v>
      </c>
      <c r="AE47" s="153">
        <v>373.99942279651953</v>
      </c>
      <c r="AG47" s="145" t="s">
        <v>490</v>
      </c>
      <c r="AH47" s="146">
        <v>13.0671014159888</v>
      </c>
      <c r="AI47" s="146">
        <v>55.366627319614601</v>
      </c>
      <c r="AJ47" s="152">
        <v>2.1800000000000002</v>
      </c>
      <c r="AK47" s="145">
        <v>0</v>
      </c>
      <c r="AL47" s="145" t="s">
        <v>405</v>
      </c>
      <c r="AM47" s="153">
        <v>376.98523526953932</v>
      </c>
      <c r="AO47" s="145" t="s">
        <v>491</v>
      </c>
      <c r="AP47" s="146">
        <v>13.0786565601419</v>
      </c>
      <c r="AQ47" s="146">
        <v>55.363184844506797</v>
      </c>
      <c r="AR47" s="152">
        <v>4.07</v>
      </c>
      <c r="AS47" s="145">
        <v>0</v>
      </c>
      <c r="AT47" s="145" t="s">
        <v>405</v>
      </c>
      <c r="AU47" s="153">
        <v>406.2290386109031</v>
      </c>
      <c r="AW47" s="145" t="s">
        <v>293</v>
      </c>
      <c r="AX47" s="146">
        <v>13.8402415096047</v>
      </c>
      <c r="AY47" s="146">
        <v>55.415082164492198</v>
      </c>
      <c r="AZ47" s="152">
        <v>2.83</v>
      </c>
      <c r="BA47" s="145">
        <v>0</v>
      </c>
      <c r="BB47" s="145" t="s">
        <v>405</v>
      </c>
      <c r="BC47" s="153">
        <v>361.28011513690871</v>
      </c>
      <c r="BE47" s="145" t="s">
        <v>294</v>
      </c>
      <c r="BF47" s="146">
        <v>13.841350154480599</v>
      </c>
      <c r="BG47" s="146">
        <v>55.415690991681899</v>
      </c>
      <c r="BH47" s="152">
        <v>1.9349999999999998</v>
      </c>
      <c r="BI47" s="145">
        <v>0</v>
      </c>
      <c r="BJ47" s="145" t="s">
        <v>405</v>
      </c>
      <c r="BK47" s="153">
        <v>384.62644365176146</v>
      </c>
      <c r="BM47" s="145">
        <v>0</v>
      </c>
      <c r="BN47" s="146">
        <v>13.842431759237501</v>
      </c>
      <c r="BO47" s="146">
        <v>55.415629597768898</v>
      </c>
      <c r="BP47" s="152">
        <v>2.39</v>
      </c>
      <c r="BQ47" s="145">
        <v>0</v>
      </c>
      <c r="BR47" s="145" t="s">
        <v>405</v>
      </c>
      <c r="BS47" s="153">
        <v>387.72749583651046</v>
      </c>
      <c r="BU47" s="145" t="s">
        <v>295</v>
      </c>
      <c r="BV47" s="146">
        <v>13.845685586881199</v>
      </c>
      <c r="BW47" s="146">
        <v>55.4159519147479</v>
      </c>
      <c r="BX47" s="152">
        <v>3.2</v>
      </c>
      <c r="BY47" s="145">
        <v>0</v>
      </c>
      <c r="BZ47" s="145" t="s">
        <v>405</v>
      </c>
      <c r="CA47" s="153">
        <v>395.09119293087559</v>
      </c>
      <c r="CC47" s="145" t="s">
        <v>296</v>
      </c>
      <c r="CD47" s="146">
        <v>13.846830285248901</v>
      </c>
      <c r="CE47" s="146">
        <v>55.417174648898303</v>
      </c>
      <c r="CF47" s="152">
        <v>2.95</v>
      </c>
      <c r="CG47" s="145">
        <v>0</v>
      </c>
      <c r="CH47" s="145" t="s">
        <v>405</v>
      </c>
      <c r="CI47" s="153">
        <v>392.85148574785978</v>
      </c>
      <c r="CK47" s="145" t="s">
        <v>297</v>
      </c>
      <c r="CL47" s="146">
        <v>13.849957925670999</v>
      </c>
      <c r="CM47" s="146">
        <v>55.419379567533397</v>
      </c>
      <c r="CN47" s="152">
        <v>3.2500000000000004</v>
      </c>
      <c r="CO47" s="145">
        <v>0</v>
      </c>
      <c r="CP47" s="145" t="s">
        <v>405</v>
      </c>
      <c r="CQ47" s="153">
        <v>386.73114534430499</v>
      </c>
    </row>
    <row r="48" spans="1:95">
      <c r="A48" s="145" t="s">
        <v>485</v>
      </c>
      <c r="B48" s="146">
        <v>12.980897516862701</v>
      </c>
      <c r="C48" s="146">
        <v>55.391171885373097</v>
      </c>
      <c r="D48" s="152">
        <v>6.51</v>
      </c>
      <c r="E48" s="145">
        <v>2</v>
      </c>
      <c r="F48" s="145" t="s">
        <v>405</v>
      </c>
      <c r="G48" s="153">
        <v>453.39519017233721</v>
      </c>
      <c r="I48" s="145" t="s">
        <v>486</v>
      </c>
      <c r="J48" s="146">
        <v>12.998536687773401</v>
      </c>
      <c r="K48" s="146">
        <v>55.3870966882548</v>
      </c>
      <c r="L48" s="152">
        <v>5.2750000000000004</v>
      </c>
      <c r="M48" s="145">
        <v>0</v>
      </c>
      <c r="N48" s="145" t="s">
        <v>487</v>
      </c>
      <c r="O48" s="153">
        <v>405.41080548193611</v>
      </c>
      <c r="Q48" s="145" t="s">
        <v>488</v>
      </c>
      <c r="R48" s="146">
        <v>13.019411659581801</v>
      </c>
      <c r="S48" s="146">
        <v>55.3804403124728</v>
      </c>
      <c r="T48" s="152">
        <v>5.4200000000000008</v>
      </c>
      <c r="U48" s="145">
        <v>0</v>
      </c>
      <c r="V48" s="145" t="s">
        <v>405</v>
      </c>
      <c r="W48" s="153">
        <v>409.07898602613989</v>
      </c>
      <c r="Y48" s="145" t="s">
        <v>489</v>
      </c>
      <c r="Z48" s="146">
        <v>13.0392861469902</v>
      </c>
      <c r="AA48" s="146">
        <v>55.374807119444696</v>
      </c>
      <c r="AB48" s="152">
        <v>5.1099999999999994</v>
      </c>
      <c r="AC48" s="145">
        <v>0</v>
      </c>
      <c r="AD48" s="145" t="s">
        <v>405</v>
      </c>
      <c r="AE48" s="153">
        <v>384.92018517521842</v>
      </c>
      <c r="AG48" s="145" t="s">
        <v>490</v>
      </c>
      <c r="AH48" s="146">
        <v>13.0669752287672</v>
      </c>
      <c r="AI48" s="146">
        <v>55.366565849470497</v>
      </c>
      <c r="AJ48" s="152">
        <v>2.4700000000000002</v>
      </c>
      <c r="AK48" s="145">
        <v>0</v>
      </c>
      <c r="AL48" s="145" t="s">
        <v>405</v>
      </c>
      <c r="AM48" s="153">
        <v>387.46276156785922</v>
      </c>
      <c r="AO48" s="145" t="s">
        <v>491</v>
      </c>
      <c r="AP48" s="146">
        <v>13.0786565601419</v>
      </c>
      <c r="AQ48" s="146">
        <v>55.363102877164202</v>
      </c>
      <c r="AR48" s="152">
        <v>4.2</v>
      </c>
      <c r="AS48" s="145">
        <v>0</v>
      </c>
      <c r="AT48" s="145" t="s">
        <v>405</v>
      </c>
      <c r="AU48" s="153">
        <v>415.34141873590414</v>
      </c>
      <c r="AW48" s="145" t="s">
        <v>293</v>
      </c>
      <c r="AX48" s="146">
        <v>13.840313616588499</v>
      </c>
      <c r="AY48" s="146">
        <v>55.415000304658697</v>
      </c>
      <c r="AZ48" s="152">
        <v>2.6</v>
      </c>
      <c r="BA48" s="145">
        <v>0</v>
      </c>
      <c r="BB48" s="145" t="s">
        <v>405</v>
      </c>
      <c r="BC48" s="153">
        <v>371.3449487173541</v>
      </c>
      <c r="BE48" s="145" t="s">
        <v>294</v>
      </c>
      <c r="BF48" s="146">
        <v>13.8414402882103</v>
      </c>
      <c r="BG48" s="146">
        <v>55.415634713931901</v>
      </c>
      <c r="BH48" s="152">
        <v>1.855</v>
      </c>
      <c r="BI48" s="145">
        <v>0</v>
      </c>
      <c r="BJ48" s="145" t="s">
        <v>405</v>
      </c>
      <c r="BK48" s="153">
        <v>392.8757803366816</v>
      </c>
      <c r="BM48" s="145">
        <v>0</v>
      </c>
      <c r="BN48" s="146">
        <v>13.842494852848301</v>
      </c>
      <c r="BO48" s="146">
        <v>55.415542622895401</v>
      </c>
      <c r="BP48" s="152">
        <v>2.1900000000000004</v>
      </c>
      <c r="BQ48" s="145">
        <v>0</v>
      </c>
      <c r="BR48" s="145" t="s">
        <v>405</v>
      </c>
      <c r="BS48" s="153">
        <v>398.10712823028661</v>
      </c>
      <c r="BU48" s="145" t="s">
        <v>295</v>
      </c>
      <c r="BV48" s="146">
        <v>13.8457757206109</v>
      </c>
      <c r="BW48" s="146">
        <v>55.415890521240399</v>
      </c>
      <c r="BX48" s="152">
        <v>3.33</v>
      </c>
      <c r="BY48" s="145">
        <v>0</v>
      </c>
      <c r="BZ48" s="145" t="s">
        <v>405</v>
      </c>
      <c r="CA48" s="153">
        <v>403.9175296507218</v>
      </c>
      <c r="CC48" s="145" t="s">
        <v>296</v>
      </c>
      <c r="CD48" s="146">
        <v>13.846884365486799</v>
      </c>
      <c r="CE48" s="146">
        <v>55.417097909374398</v>
      </c>
      <c r="CF48" s="152">
        <v>2.95</v>
      </c>
      <c r="CG48" s="145">
        <v>0</v>
      </c>
      <c r="CH48" s="145" t="s">
        <v>405</v>
      </c>
      <c r="CI48" s="153">
        <v>401.50787490965945</v>
      </c>
      <c r="CK48" s="145" t="s">
        <v>297</v>
      </c>
      <c r="CL48" s="146">
        <v>13.8500480594008</v>
      </c>
      <c r="CM48" s="146">
        <v>55.4192977166052</v>
      </c>
      <c r="CN48" s="152">
        <v>3.2300000000000004</v>
      </c>
      <c r="CO48" s="145">
        <v>0</v>
      </c>
      <c r="CP48" s="145" t="s">
        <v>405</v>
      </c>
      <c r="CQ48" s="153">
        <v>397.3597615568716</v>
      </c>
    </row>
    <row r="49" spans="1:95">
      <c r="A49" s="145" t="s">
        <v>485</v>
      </c>
      <c r="B49" s="146">
        <v>12.980879490116701</v>
      </c>
      <c r="C49" s="146">
        <v>55.3910797373157</v>
      </c>
      <c r="D49" s="152">
        <v>6.5</v>
      </c>
      <c r="E49" s="145">
        <v>20</v>
      </c>
      <c r="F49" s="145" t="s">
        <v>405</v>
      </c>
      <c r="G49" s="153">
        <v>463.04905452522507</v>
      </c>
      <c r="I49" s="145" t="s">
        <v>486</v>
      </c>
      <c r="J49" s="146">
        <v>12.9985006342815</v>
      </c>
      <c r="K49" s="146">
        <v>55.3870198903074</v>
      </c>
      <c r="L49" s="152">
        <v>5.4550000000000001</v>
      </c>
      <c r="M49" s="145">
        <v>0</v>
      </c>
      <c r="N49" s="145" t="s">
        <v>487</v>
      </c>
      <c r="O49" s="153">
        <v>413.99016130270974</v>
      </c>
      <c r="Q49" s="145" t="s">
        <v>488</v>
      </c>
      <c r="R49" s="146">
        <v>13.0193305392251</v>
      </c>
      <c r="S49" s="146">
        <v>55.3803635015989</v>
      </c>
      <c r="T49" s="152">
        <v>5.5200000000000005</v>
      </c>
      <c r="U49" s="145">
        <v>0</v>
      </c>
      <c r="V49" s="145" t="s">
        <v>405</v>
      </c>
      <c r="W49" s="153">
        <v>419.02691911438961</v>
      </c>
      <c r="Y49" s="145" t="s">
        <v>489</v>
      </c>
      <c r="Z49" s="146">
        <v>13.039223053379301</v>
      </c>
      <c r="AA49" s="146">
        <v>55.374725176172603</v>
      </c>
      <c r="AB49" s="152">
        <v>5.18</v>
      </c>
      <c r="AC49" s="145">
        <v>0</v>
      </c>
      <c r="AD49" s="145" t="s">
        <v>405</v>
      </c>
      <c r="AE49" s="153">
        <v>394.83794726695987</v>
      </c>
      <c r="AG49" s="145" t="s">
        <v>490</v>
      </c>
      <c r="AH49" s="146">
        <v>13.066867068291501</v>
      </c>
      <c r="AI49" s="146">
        <v>55.366504379231003</v>
      </c>
      <c r="AJ49" s="152">
        <v>2.74</v>
      </c>
      <c r="AK49" s="145">
        <v>0</v>
      </c>
      <c r="AL49" s="145" t="s">
        <v>405</v>
      </c>
      <c r="AM49" s="153">
        <v>397.12884227181843</v>
      </c>
      <c r="AO49" s="145" t="s">
        <v>491</v>
      </c>
      <c r="AP49" s="146">
        <v>13.078665573514799</v>
      </c>
      <c r="AQ49" s="146">
        <v>55.363015786676698</v>
      </c>
      <c r="AR49" s="152">
        <v>4.1900000000000004</v>
      </c>
      <c r="AS49" s="145">
        <v>0</v>
      </c>
      <c r="AT49" s="145" t="s">
        <v>405</v>
      </c>
      <c r="AU49" s="153">
        <v>425.01237254935819</v>
      </c>
      <c r="AW49" s="145" t="s">
        <v>293</v>
      </c>
      <c r="AX49" s="146">
        <v>13.8404037503183</v>
      </c>
      <c r="AY49" s="146">
        <v>55.414928677165101</v>
      </c>
      <c r="AZ49" s="152">
        <v>2.2600000000000002</v>
      </c>
      <c r="BA49" s="145">
        <v>0</v>
      </c>
      <c r="BB49" s="145" t="s">
        <v>405</v>
      </c>
      <c r="BC49" s="153">
        <v>381.13221132460563</v>
      </c>
      <c r="BE49" s="145" t="s">
        <v>294</v>
      </c>
      <c r="BF49" s="146">
        <v>13.8415033818211</v>
      </c>
      <c r="BG49" s="146">
        <v>55.415568203760401</v>
      </c>
      <c r="BH49" s="152">
        <v>1.9049999999999998</v>
      </c>
      <c r="BI49" s="145">
        <v>0</v>
      </c>
      <c r="BJ49" s="145" t="s">
        <v>405</v>
      </c>
      <c r="BK49" s="153">
        <v>401.27297525021646</v>
      </c>
      <c r="BM49" s="145">
        <v>0</v>
      </c>
      <c r="BN49" s="146">
        <v>13.842557946459101</v>
      </c>
      <c r="BO49" s="146">
        <v>55.415465880200898</v>
      </c>
      <c r="BP49" s="152">
        <v>2.2300000000000004</v>
      </c>
      <c r="BQ49" s="145">
        <v>0</v>
      </c>
      <c r="BR49" s="145" t="s">
        <v>405</v>
      </c>
      <c r="BS49" s="153">
        <v>407.49772118316008</v>
      </c>
      <c r="BU49" s="145" t="s">
        <v>295</v>
      </c>
      <c r="BV49" s="146">
        <v>13.845829800848801</v>
      </c>
      <c r="BW49" s="146">
        <v>55.415808663081897</v>
      </c>
      <c r="BX49" s="152">
        <v>3.6100000000000003</v>
      </c>
      <c r="BY49" s="145">
        <v>0</v>
      </c>
      <c r="BZ49" s="145" t="s">
        <v>405</v>
      </c>
      <c r="CA49" s="153">
        <v>413.40776487642358</v>
      </c>
      <c r="CC49" s="145" t="s">
        <v>296</v>
      </c>
      <c r="CD49" s="146">
        <v>13.8469654858435</v>
      </c>
      <c r="CE49" s="146">
        <v>55.417031401666499</v>
      </c>
      <c r="CF49" s="152">
        <v>2.97</v>
      </c>
      <c r="CG49" s="145">
        <v>0</v>
      </c>
      <c r="CH49" s="145" t="s">
        <v>405</v>
      </c>
      <c r="CI49" s="153">
        <v>410.44573146969475</v>
      </c>
      <c r="CK49" s="145" t="s">
        <v>297</v>
      </c>
      <c r="CL49" s="146">
        <v>13.8501742466224</v>
      </c>
      <c r="CM49" s="146">
        <v>55.419236328297799</v>
      </c>
      <c r="CN49" s="152">
        <v>3.0900000000000003</v>
      </c>
      <c r="CO49" s="145">
        <v>0</v>
      </c>
      <c r="CP49" s="145" t="s">
        <v>405</v>
      </c>
      <c r="CQ49" s="153">
        <v>407.70813418585504</v>
      </c>
    </row>
    <row r="50" spans="1:95">
      <c r="A50" s="145" t="s">
        <v>485</v>
      </c>
      <c r="B50" s="146">
        <v>12.98079836976</v>
      </c>
      <c r="C50" s="146">
        <v>55.390997827751001</v>
      </c>
      <c r="D50" s="152">
        <v>6.49</v>
      </c>
      <c r="E50" s="145">
        <v>10</v>
      </c>
      <c r="F50" s="145" t="s">
        <v>405</v>
      </c>
      <c r="G50" s="153">
        <v>473.48767396673776</v>
      </c>
      <c r="I50" s="145" t="s">
        <v>486</v>
      </c>
      <c r="J50" s="146">
        <v>12.998410500551699</v>
      </c>
      <c r="K50" s="146">
        <v>55.386968691592998</v>
      </c>
      <c r="L50" s="152">
        <v>5.4749999999999996</v>
      </c>
      <c r="M50" s="145">
        <v>0</v>
      </c>
      <c r="N50" s="145" t="s">
        <v>487</v>
      </c>
      <c r="O50" s="153">
        <v>421.72291811058017</v>
      </c>
      <c r="Q50" s="145" t="s">
        <v>488</v>
      </c>
      <c r="R50" s="146">
        <v>13.0192674456143</v>
      </c>
      <c r="S50" s="146">
        <v>55.380271328353402</v>
      </c>
      <c r="T50" s="152">
        <v>5.48</v>
      </c>
      <c r="U50" s="145">
        <v>0</v>
      </c>
      <c r="V50" s="145" t="s">
        <v>405</v>
      </c>
      <c r="W50" s="153">
        <v>429.94670422014258</v>
      </c>
      <c r="Y50" s="145" t="s">
        <v>489</v>
      </c>
      <c r="Z50" s="146">
        <v>13.0391509463955</v>
      </c>
      <c r="AA50" s="146">
        <v>55.374653475670399</v>
      </c>
      <c r="AB50" s="152">
        <v>5.25</v>
      </c>
      <c r="AC50" s="145">
        <v>0</v>
      </c>
      <c r="AD50" s="145" t="s">
        <v>405</v>
      </c>
      <c r="AE50" s="153">
        <v>404.01567369158806</v>
      </c>
      <c r="AG50" s="145" t="s">
        <v>490</v>
      </c>
      <c r="AH50" s="146">
        <v>13.0667498944428</v>
      </c>
      <c r="AI50" s="146">
        <v>55.366458276488601</v>
      </c>
      <c r="AJ50" s="152">
        <v>2.9200000000000004</v>
      </c>
      <c r="AK50" s="145">
        <v>10</v>
      </c>
      <c r="AL50" s="145" t="s">
        <v>405</v>
      </c>
      <c r="AM50" s="153">
        <v>406.00538372212179</v>
      </c>
      <c r="AO50" s="145" t="s">
        <v>491</v>
      </c>
      <c r="AP50" s="146">
        <v>13.0786565601419</v>
      </c>
      <c r="AQ50" s="146">
        <v>55.362928695997603</v>
      </c>
      <c r="AR50" s="152">
        <v>4.09</v>
      </c>
      <c r="AS50" s="145">
        <v>0</v>
      </c>
      <c r="AT50" s="145" t="s">
        <v>405</v>
      </c>
      <c r="AU50" s="153">
        <v>434.70556771295168</v>
      </c>
      <c r="AW50" s="145" t="s">
        <v>293</v>
      </c>
      <c r="AX50" s="146">
        <v>13.840493884048</v>
      </c>
      <c r="AY50" s="146">
        <v>55.414862165804898</v>
      </c>
      <c r="AZ50" s="152">
        <v>2.4500000000000002</v>
      </c>
      <c r="BA50" s="145">
        <v>0</v>
      </c>
      <c r="BB50" s="145" t="s">
        <v>405</v>
      </c>
      <c r="BC50" s="153">
        <v>390.45353092006184</v>
      </c>
      <c r="BE50" s="145" t="s">
        <v>294</v>
      </c>
      <c r="BF50" s="146">
        <v>13.84153042194</v>
      </c>
      <c r="BG50" s="146">
        <v>55.415496577296601</v>
      </c>
      <c r="BH50" s="152">
        <v>1.6649999999999998</v>
      </c>
      <c r="BI50" s="145">
        <v>0</v>
      </c>
      <c r="BJ50" s="145" t="s">
        <v>405</v>
      </c>
      <c r="BK50" s="153">
        <v>409.04617949004552</v>
      </c>
      <c r="BM50" s="145">
        <v>0</v>
      </c>
      <c r="BN50" s="146">
        <v>13.842657093561799</v>
      </c>
      <c r="BO50" s="146">
        <v>55.4153789049669</v>
      </c>
      <c r="BP50" s="152">
        <v>2.1500000000000004</v>
      </c>
      <c r="BQ50" s="145">
        <v>0</v>
      </c>
      <c r="BR50" s="145" t="s">
        <v>405</v>
      </c>
      <c r="BS50" s="153">
        <v>418.99413862334598</v>
      </c>
      <c r="BU50" s="145" t="s">
        <v>295</v>
      </c>
      <c r="BV50" s="146">
        <v>13.8459019078326</v>
      </c>
      <c r="BW50" s="146">
        <v>55.415742153203297</v>
      </c>
      <c r="BX50" s="152">
        <v>3.5700000000000003</v>
      </c>
      <c r="BY50" s="145">
        <v>0</v>
      </c>
      <c r="BZ50" s="145" t="s">
        <v>405</v>
      </c>
      <c r="CA50" s="153">
        <v>422.08923178648638</v>
      </c>
      <c r="CC50" s="145" t="s">
        <v>296</v>
      </c>
      <c r="CD50" s="146">
        <v>13.847091673065201</v>
      </c>
      <c r="CE50" s="146">
        <v>55.416980241814997</v>
      </c>
      <c r="CF50" s="152">
        <v>2.95</v>
      </c>
      <c r="CG50" s="145">
        <v>2</v>
      </c>
      <c r="CH50" s="145" t="s">
        <v>405</v>
      </c>
      <c r="CI50" s="153">
        <v>419.97272778010017</v>
      </c>
      <c r="CK50" s="145" t="s">
        <v>297</v>
      </c>
      <c r="CL50" s="146">
        <v>13.850300433844</v>
      </c>
      <c r="CM50" s="146">
        <v>55.419159592779302</v>
      </c>
      <c r="CN50" s="152">
        <v>3.4000000000000004</v>
      </c>
      <c r="CO50" s="145">
        <v>2</v>
      </c>
      <c r="CP50" s="145" t="s">
        <v>405</v>
      </c>
      <c r="CQ50" s="153">
        <v>419.3652966574781</v>
      </c>
    </row>
    <row r="51" spans="1:95">
      <c r="A51" s="145" t="s">
        <v>485</v>
      </c>
      <c r="B51" s="146">
        <v>12.9807082360302</v>
      </c>
      <c r="C51" s="146">
        <v>55.390915918016603</v>
      </c>
      <c r="D51" s="152">
        <v>6.63</v>
      </c>
      <c r="E51" s="145">
        <v>15</v>
      </c>
      <c r="F51" s="145" t="s">
        <v>405</v>
      </c>
      <c r="G51" s="153">
        <v>484.18349664387426</v>
      </c>
      <c r="I51" s="145" t="s">
        <v>486</v>
      </c>
      <c r="J51" s="146">
        <v>12.9983383935679</v>
      </c>
      <c r="K51" s="146">
        <v>55.386886773512003</v>
      </c>
      <c r="L51" s="152">
        <v>5.5750000000000002</v>
      </c>
      <c r="M51" s="145">
        <v>0</v>
      </c>
      <c r="N51" s="145" t="s">
        <v>487</v>
      </c>
      <c r="O51" s="153">
        <v>431.89808789958681</v>
      </c>
      <c r="Q51" s="145" t="s">
        <v>488</v>
      </c>
      <c r="R51" s="146">
        <v>13.019105204900701</v>
      </c>
      <c r="S51" s="146">
        <v>55.380117705800203</v>
      </c>
      <c r="T51" s="152">
        <v>5.66</v>
      </c>
      <c r="U51" s="145">
        <v>0</v>
      </c>
      <c r="V51" s="145" t="s">
        <v>405</v>
      </c>
      <c r="W51" s="153">
        <v>449.84137029428871</v>
      </c>
      <c r="Y51" s="145" t="s">
        <v>489</v>
      </c>
      <c r="Z51" s="146">
        <v>13.039078839411699</v>
      </c>
      <c r="AA51" s="146">
        <v>55.374581775038202</v>
      </c>
      <c r="AB51" s="152">
        <v>5.39</v>
      </c>
      <c r="AC51" s="145">
        <v>0</v>
      </c>
      <c r="AD51" s="145" t="s">
        <v>405</v>
      </c>
      <c r="AE51" s="153">
        <v>413.19364521356914</v>
      </c>
      <c r="AG51" s="145" t="s">
        <v>490</v>
      </c>
      <c r="AH51" s="146">
        <v>13.066677787459</v>
      </c>
      <c r="AI51" s="146">
        <v>55.366381438465403</v>
      </c>
      <c r="AJ51" s="152">
        <v>2.8600000000000003</v>
      </c>
      <c r="AK51" s="145">
        <v>5</v>
      </c>
      <c r="AL51" s="145" t="s">
        <v>405</v>
      </c>
      <c r="AM51" s="153">
        <v>415.24525701609269</v>
      </c>
      <c r="AO51" s="145" t="s">
        <v>491</v>
      </c>
      <c r="AP51" s="146">
        <v>13.0786385333959</v>
      </c>
      <c r="AQ51" s="146">
        <v>55.362851851121597</v>
      </c>
      <c r="AR51" s="152">
        <v>4.2200000000000006</v>
      </c>
      <c r="AS51" s="145">
        <v>0</v>
      </c>
      <c r="AT51" s="145" t="s">
        <v>405</v>
      </c>
      <c r="AU51" s="153">
        <v>443.27213083175201</v>
      </c>
      <c r="AW51" s="145" t="s">
        <v>293</v>
      </c>
      <c r="AX51" s="146">
        <v>13.8405299375399</v>
      </c>
      <c r="AY51" s="146">
        <v>55.414826351949102</v>
      </c>
      <c r="AZ51" s="152">
        <v>2.6700000000000004</v>
      </c>
      <c r="BA51" s="145" t="s">
        <v>404</v>
      </c>
      <c r="BB51" s="145">
        <v>0</v>
      </c>
      <c r="BC51" s="153">
        <v>395.02088094447839</v>
      </c>
      <c r="BE51" s="145" t="s">
        <v>294</v>
      </c>
      <c r="BF51" s="146">
        <v>13.841575488804899</v>
      </c>
      <c r="BG51" s="146">
        <v>55.415430066892498</v>
      </c>
      <c r="BH51" s="152">
        <v>1.9549999999999998</v>
      </c>
      <c r="BI51" s="145">
        <v>0</v>
      </c>
      <c r="BJ51" s="145" t="s">
        <v>405</v>
      </c>
      <c r="BK51" s="153">
        <v>416.88908552703327</v>
      </c>
      <c r="BM51" s="145">
        <v>0</v>
      </c>
      <c r="BN51" s="146">
        <v>13.8427201871727</v>
      </c>
      <c r="BO51" s="146">
        <v>55.415302161954401</v>
      </c>
      <c r="BP51" s="152">
        <v>2.6100000000000003</v>
      </c>
      <c r="BQ51" s="145">
        <v>0</v>
      </c>
      <c r="BR51" s="145" t="s">
        <v>405</v>
      </c>
      <c r="BS51" s="153">
        <v>428.38473674109269</v>
      </c>
      <c r="BU51" s="145" t="s">
        <v>295</v>
      </c>
      <c r="BV51" s="146">
        <v>13.845992041562299</v>
      </c>
      <c r="BW51" s="146">
        <v>55.4156807593697</v>
      </c>
      <c r="BX51" s="152">
        <v>3.12</v>
      </c>
      <c r="BY51" s="145">
        <v>0</v>
      </c>
      <c r="BZ51" s="145" t="s">
        <v>405</v>
      </c>
      <c r="CA51" s="153">
        <v>430.91237377974664</v>
      </c>
      <c r="CC51" s="145" t="s">
        <v>296</v>
      </c>
      <c r="CD51" s="146">
        <v>13.8472088469138</v>
      </c>
      <c r="CE51" s="146">
        <v>55.416929081897102</v>
      </c>
      <c r="CF51" s="152">
        <v>2.74</v>
      </c>
      <c r="CG51" s="145">
        <v>45</v>
      </c>
      <c r="CH51" s="145" t="s">
        <v>405</v>
      </c>
      <c r="CI51" s="153">
        <v>429.13346428149657</v>
      </c>
      <c r="CK51" s="145" t="s">
        <v>297</v>
      </c>
      <c r="CL51" s="146">
        <v>13.850408594319701</v>
      </c>
      <c r="CM51" s="146">
        <v>55.419087972827498</v>
      </c>
      <c r="CN51" s="152">
        <v>3.62</v>
      </c>
      <c r="CO51" s="145">
        <v>0</v>
      </c>
      <c r="CP51" s="145" t="s">
        <v>405</v>
      </c>
      <c r="CQ51" s="153">
        <v>429.85396708287203</v>
      </c>
    </row>
    <row r="52" spans="1:95">
      <c r="A52" s="145" t="s">
        <v>485</v>
      </c>
      <c r="B52" s="146">
        <v>12.9806451424194</v>
      </c>
      <c r="C52" s="146">
        <v>55.390834008112598</v>
      </c>
      <c r="D52" s="152">
        <v>6.63</v>
      </c>
      <c r="E52" s="145">
        <v>0</v>
      </c>
      <c r="F52" s="145" t="s">
        <v>405</v>
      </c>
      <c r="G52" s="153">
        <v>494.10974462652035</v>
      </c>
      <c r="I52" s="145" t="s">
        <v>486</v>
      </c>
      <c r="J52" s="146">
        <v>12.9982662865841</v>
      </c>
      <c r="K52" s="146">
        <v>55.386815095052</v>
      </c>
      <c r="L52" s="152">
        <v>5.5549999999999997</v>
      </c>
      <c r="M52" s="145">
        <v>0</v>
      </c>
      <c r="N52" s="145" t="s">
        <v>487</v>
      </c>
      <c r="O52" s="153">
        <v>441.07695486854959</v>
      </c>
      <c r="Q52" s="145" t="s">
        <v>488</v>
      </c>
      <c r="R52" s="146">
        <v>13.0190691514088</v>
      </c>
      <c r="S52" s="146">
        <v>55.380040894299803</v>
      </c>
      <c r="T52" s="152">
        <v>5.45</v>
      </c>
      <c r="U52" s="145">
        <v>0</v>
      </c>
      <c r="V52" s="145" t="s">
        <v>405</v>
      </c>
      <c r="W52" s="153">
        <v>458.45326822973709</v>
      </c>
      <c r="Y52" s="145" t="s">
        <v>489</v>
      </c>
      <c r="Z52" s="146">
        <v>13.038988705682</v>
      </c>
      <c r="AA52" s="146">
        <v>55.374510074276003</v>
      </c>
      <c r="AB52" s="152">
        <v>5.7299999999999995</v>
      </c>
      <c r="AC52" s="145">
        <v>0</v>
      </c>
      <c r="AD52" s="145" t="s">
        <v>405</v>
      </c>
      <c r="AE52" s="153">
        <v>422.90739720482873</v>
      </c>
      <c r="AG52" s="145" t="s">
        <v>490</v>
      </c>
      <c r="AH52" s="146">
        <v>13.0665876537293</v>
      </c>
      <c r="AI52" s="146">
        <v>55.366319967939397</v>
      </c>
      <c r="AJ52" s="152">
        <v>2.8300000000000005</v>
      </c>
      <c r="AK52" s="145">
        <v>0</v>
      </c>
      <c r="AL52" s="145" t="s">
        <v>405</v>
      </c>
      <c r="AM52" s="153">
        <v>424.10301914448189</v>
      </c>
      <c r="AO52" s="145" t="s">
        <v>491</v>
      </c>
      <c r="AP52" s="146">
        <v>13.078620506649999</v>
      </c>
      <c r="AQ52" s="146">
        <v>55.362759637073502</v>
      </c>
      <c r="AR52" s="148">
        <v>4.2</v>
      </c>
      <c r="AS52" s="153">
        <v>0</v>
      </c>
      <c r="AT52" s="145" t="s">
        <v>405</v>
      </c>
      <c r="AU52" s="153">
        <v>453.54923051650673</v>
      </c>
      <c r="AW52" s="145"/>
      <c r="AX52" s="146"/>
      <c r="AY52" s="146"/>
      <c r="AZ52" s="152"/>
      <c r="BA52" s="145"/>
      <c r="BB52" s="145"/>
      <c r="BC52" s="153">
        <v>352.47867853103429</v>
      </c>
      <c r="BE52" s="145" t="s">
        <v>294</v>
      </c>
      <c r="BF52" s="146">
        <v>13.8416656225347</v>
      </c>
      <c r="BG52" s="146">
        <v>55.415384021162502</v>
      </c>
      <c r="BH52" s="152">
        <v>2.4550000000000005</v>
      </c>
      <c r="BI52" s="145">
        <v>0</v>
      </c>
      <c r="BJ52" s="145" t="s">
        <v>405</v>
      </c>
      <c r="BK52" s="153">
        <v>424.13903844955956</v>
      </c>
      <c r="BM52" s="145">
        <v>0</v>
      </c>
      <c r="BN52" s="146">
        <v>13.8428283476483</v>
      </c>
      <c r="BO52" s="146">
        <v>55.415230535008199</v>
      </c>
      <c r="BP52" s="152">
        <v>2.8600000000000003</v>
      </c>
      <c r="BQ52" s="145">
        <v>0</v>
      </c>
      <c r="BR52" s="145" t="s">
        <v>405</v>
      </c>
      <c r="BS52" s="153">
        <v>438.6744296485632</v>
      </c>
      <c r="BU52" s="145" t="s">
        <v>295</v>
      </c>
      <c r="BV52" s="146">
        <v>13.846100202038</v>
      </c>
      <c r="BW52" s="146">
        <v>55.415619365440797</v>
      </c>
      <c r="BX52" s="152">
        <v>3.39</v>
      </c>
      <c r="BY52" s="145">
        <v>0</v>
      </c>
      <c r="BZ52" s="145" t="s">
        <v>405</v>
      </c>
      <c r="CA52" s="153">
        <v>440.36167515306011</v>
      </c>
      <c r="CC52" s="145" t="s">
        <v>296</v>
      </c>
      <c r="CD52" s="146">
        <v>13.8473440475085</v>
      </c>
      <c r="CE52" s="146">
        <v>55.416877921913098</v>
      </c>
      <c r="CF52" s="152">
        <v>2.99</v>
      </c>
      <c r="CG52" s="145">
        <v>0</v>
      </c>
      <c r="CH52" s="145" t="s">
        <v>405</v>
      </c>
      <c r="CI52" s="153">
        <v>439.0611175043382</v>
      </c>
      <c r="CK52" s="145" t="s">
        <v>297</v>
      </c>
      <c r="CL52" s="146">
        <v>13.8504536611846</v>
      </c>
      <c r="CM52" s="146">
        <v>55.419052162802998</v>
      </c>
      <c r="CN52" s="148">
        <v>3.5900000000000003</v>
      </c>
      <c r="CO52" s="153" t="s">
        <v>404</v>
      </c>
      <c r="CP52" s="145">
        <v>0</v>
      </c>
      <c r="CQ52" s="153">
        <v>434.73118246656253</v>
      </c>
    </row>
    <row r="53" spans="1:95">
      <c r="A53" s="145" t="s">
        <v>485</v>
      </c>
      <c r="B53" s="146">
        <v>12.980573035435601</v>
      </c>
      <c r="C53" s="146">
        <v>55.390772575573202</v>
      </c>
      <c r="D53" s="152">
        <v>6.84</v>
      </c>
      <c r="E53" s="145">
        <v>0</v>
      </c>
      <c r="F53" s="145" t="s">
        <v>405</v>
      </c>
      <c r="G53" s="153">
        <v>502.26074556338273</v>
      </c>
      <c r="I53" s="145" t="s">
        <v>486</v>
      </c>
      <c r="J53" s="146">
        <v>12.9981941796004</v>
      </c>
      <c r="K53" s="146">
        <v>55.386748536365602</v>
      </c>
      <c r="L53" s="152">
        <v>5.335</v>
      </c>
      <c r="M53" s="145">
        <v>0</v>
      </c>
      <c r="N53" s="145" t="s">
        <v>487</v>
      </c>
      <c r="O53" s="153">
        <v>449.75783533562463</v>
      </c>
      <c r="Q53" s="145" t="s">
        <v>488</v>
      </c>
      <c r="R53" s="146">
        <v>13.018997044424999</v>
      </c>
      <c r="S53" s="146">
        <v>55.379984565771501</v>
      </c>
      <c r="T53" s="152">
        <v>5.69</v>
      </c>
      <c r="U53" s="145">
        <v>0</v>
      </c>
      <c r="V53" s="145" t="s">
        <v>405</v>
      </c>
      <c r="W53" s="153">
        <v>466.12030586978472</v>
      </c>
      <c r="Y53" s="145" t="s">
        <v>489</v>
      </c>
      <c r="Z53" s="146">
        <v>13.0388985719523</v>
      </c>
      <c r="AA53" s="146">
        <v>55.3744332518867</v>
      </c>
      <c r="AB53" s="152">
        <v>5.87</v>
      </c>
      <c r="AC53" s="145">
        <v>0</v>
      </c>
      <c r="AD53" s="145" t="s">
        <v>405</v>
      </c>
      <c r="AE53" s="153">
        <v>433.12653230425036</v>
      </c>
      <c r="AG53" s="145" t="s">
        <v>490</v>
      </c>
      <c r="AH53" s="146">
        <v>13.0664434397617</v>
      </c>
      <c r="AI53" s="146">
        <v>55.366263619873401</v>
      </c>
      <c r="AJ53" s="152">
        <v>2.4300000000000002</v>
      </c>
      <c r="AK53" s="145">
        <v>0</v>
      </c>
      <c r="AL53" s="145" t="s">
        <v>405</v>
      </c>
      <c r="AM53" s="153">
        <v>434.98794114821027</v>
      </c>
      <c r="AO53" s="145" t="s">
        <v>491</v>
      </c>
      <c r="AP53" s="146">
        <v>13.0787196537527</v>
      </c>
      <c r="AQ53" s="146">
        <v>55.362605946515899</v>
      </c>
      <c r="AR53" s="148">
        <v>4.09</v>
      </c>
      <c r="AS53" s="153">
        <v>0</v>
      </c>
      <c r="AT53" s="145" t="s">
        <v>405</v>
      </c>
      <c r="AU53" s="153">
        <v>470.53174703443256</v>
      </c>
      <c r="AW53" s="145"/>
      <c r="AX53" s="146"/>
      <c r="AY53" s="146"/>
      <c r="AZ53" s="152"/>
      <c r="BA53" s="145"/>
      <c r="BB53" s="145"/>
      <c r="BC53" s="153">
        <v>362.53789119172228</v>
      </c>
      <c r="BE53" s="145" t="s">
        <v>294</v>
      </c>
      <c r="BF53" s="146">
        <v>13.841746742891401</v>
      </c>
      <c r="BG53" s="146">
        <v>55.415337975378797</v>
      </c>
      <c r="BH53" s="152">
        <v>2.2350000000000003</v>
      </c>
      <c r="BI53" s="145">
        <v>0</v>
      </c>
      <c r="BJ53" s="145" t="s">
        <v>405</v>
      </c>
      <c r="BK53" s="153">
        <v>431.12043192280368</v>
      </c>
      <c r="BM53" s="145">
        <v>0</v>
      </c>
      <c r="BN53" s="146">
        <v>13.8429094680051</v>
      </c>
      <c r="BO53" s="146">
        <v>55.415158907932202</v>
      </c>
      <c r="BP53" s="152">
        <v>2.8000000000000003</v>
      </c>
      <c r="BQ53" s="145">
        <v>0</v>
      </c>
      <c r="BR53" s="145" t="s">
        <v>405</v>
      </c>
      <c r="BS53" s="153">
        <v>448.12821474010843</v>
      </c>
      <c r="BU53" s="145" t="s">
        <v>295</v>
      </c>
      <c r="BV53" s="146">
        <v>13.8461632956488</v>
      </c>
      <c r="BW53" s="146">
        <v>55.415552855243398</v>
      </c>
      <c r="BX53" s="152">
        <v>3.5500000000000003</v>
      </c>
      <c r="BY53" s="145">
        <v>0</v>
      </c>
      <c r="BZ53" s="145" t="s">
        <v>405</v>
      </c>
      <c r="CA53" s="153">
        <v>448.72993095105176</v>
      </c>
      <c r="CC53" s="145" t="s">
        <v>296</v>
      </c>
      <c r="CD53" s="146">
        <v>13.847434181238199</v>
      </c>
      <c r="CE53" s="146">
        <v>55.4168216458541</v>
      </c>
      <c r="CF53" s="152">
        <v>2.9</v>
      </c>
      <c r="CG53" s="145">
        <v>0</v>
      </c>
      <c r="CH53" s="145" t="s">
        <v>405</v>
      </c>
      <c r="CI53" s="153">
        <v>447.51790571505848</v>
      </c>
      <c r="CK53" s="145"/>
      <c r="CL53" s="146"/>
      <c r="CM53" s="146"/>
      <c r="CN53" s="148"/>
      <c r="CO53" s="153"/>
      <c r="CP53" s="145"/>
      <c r="CQ53" s="153"/>
    </row>
    <row r="54" spans="1:95">
      <c r="A54" s="145" t="s">
        <v>485</v>
      </c>
      <c r="B54" s="146">
        <v>12.9804648749599</v>
      </c>
      <c r="C54" s="146">
        <v>55.3907111429384</v>
      </c>
      <c r="D54" s="152">
        <v>6.83</v>
      </c>
      <c r="E54" s="145">
        <v>0</v>
      </c>
      <c r="F54" s="145" t="s">
        <v>405</v>
      </c>
      <c r="G54" s="153">
        <v>511.45111361850428</v>
      </c>
      <c r="I54" s="145" t="s">
        <v>486</v>
      </c>
      <c r="J54" s="146">
        <v>12.998131085989501</v>
      </c>
      <c r="K54" s="146">
        <v>55.386676857654898</v>
      </c>
      <c r="L54" s="152">
        <v>5.5049999999999999</v>
      </c>
      <c r="M54" s="145">
        <v>0</v>
      </c>
      <c r="N54" s="145" t="s">
        <v>405</v>
      </c>
      <c r="O54" s="153">
        <v>458.66105558263735</v>
      </c>
      <c r="Q54" s="145" t="s">
        <v>488</v>
      </c>
      <c r="R54" s="146">
        <v>13.018915924068301</v>
      </c>
      <c r="S54" s="146">
        <v>55.3799128748012</v>
      </c>
      <c r="T54" s="152">
        <v>5.5400000000000009</v>
      </c>
      <c r="U54" s="145">
        <v>0</v>
      </c>
      <c r="V54" s="145" t="s">
        <v>405</v>
      </c>
      <c r="W54" s="153">
        <v>475.56503117393459</v>
      </c>
      <c r="Y54" s="145" t="s">
        <v>489</v>
      </c>
      <c r="Z54" s="146">
        <v>13.0388264649685</v>
      </c>
      <c r="AA54" s="146">
        <v>55.3743513078403</v>
      </c>
      <c r="AB54" s="152">
        <v>5.83</v>
      </c>
      <c r="AC54" s="145">
        <v>0</v>
      </c>
      <c r="AD54" s="145" t="s">
        <v>405</v>
      </c>
      <c r="AE54" s="153">
        <v>443.30949989601675</v>
      </c>
      <c r="AG54" s="145" t="s">
        <v>490</v>
      </c>
      <c r="AH54" s="146">
        <v>13.066335279285999</v>
      </c>
      <c r="AI54" s="146">
        <v>55.366197026601</v>
      </c>
      <c r="AJ54" s="152">
        <v>3.16</v>
      </c>
      <c r="AK54" s="145">
        <v>0</v>
      </c>
      <c r="AL54" s="145" t="s">
        <v>405</v>
      </c>
      <c r="AM54" s="153">
        <v>445.05420636190496</v>
      </c>
      <c r="AO54" s="145" t="s">
        <v>491</v>
      </c>
      <c r="AP54" s="146">
        <v>13.078827814228401</v>
      </c>
      <c r="AQ54" s="146">
        <v>55.3625700852999</v>
      </c>
      <c r="AR54" s="148">
        <v>4.25</v>
      </c>
      <c r="AS54" s="153">
        <v>0</v>
      </c>
      <c r="AT54" s="145" t="s">
        <v>405</v>
      </c>
      <c r="AU54" s="153">
        <v>474.50274553280104</v>
      </c>
      <c r="AW54" s="145"/>
      <c r="AX54" s="146"/>
      <c r="AY54" s="146"/>
      <c r="AZ54" s="152"/>
      <c r="BA54" s="145"/>
      <c r="BB54" s="145"/>
      <c r="BC54" s="153">
        <v>371.20547662728342</v>
      </c>
      <c r="BE54" s="145" t="s">
        <v>294</v>
      </c>
      <c r="BF54" s="146">
        <v>13.8417918097563</v>
      </c>
      <c r="BG54" s="146">
        <v>55.415261232286802</v>
      </c>
      <c r="BH54" s="152">
        <v>2.1549999999999998</v>
      </c>
      <c r="BI54" s="145">
        <v>0</v>
      </c>
      <c r="BJ54" s="145" t="s">
        <v>405</v>
      </c>
      <c r="BK54" s="153">
        <v>439.9443883915277</v>
      </c>
      <c r="BM54" s="145">
        <v>0</v>
      </c>
      <c r="BN54" s="146">
        <v>13.842981574988899</v>
      </c>
      <c r="BO54" s="146">
        <v>55.415077048257601</v>
      </c>
      <c r="BP54" s="152">
        <v>2.6900000000000004</v>
      </c>
      <c r="BQ54" s="145">
        <v>0</v>
      </c>
      <c r="BR54" s="145" t="s">
        <v>405</v>
      </c>
      <c r="BS54" s="153">
        <v>458.29110234323991</v>
      </c>
      <c r="BU54" s="145" t="s">
        <v>295</v>
      </c>
      <c r="BV54" s="146">
        <v>13.846253429378599</v>
      </c>
      <c r="BW54" s="146">
        <v>55.415476112568797</v>
      </c>
      <c r="BX54" s="152">
        <v>3.5000000000000004</v>
      </c>
      <c r="BY54" s="145">
        <v>0</v>
      </c>
      <c r="BZ54" s="145" t="s">
        <v>405</v>
      </c>
      <c r="CA54" s="153">
        <v>458.98543191274246</v>
      </c>
      <c r="CC54" s="145" t="s">
        <v>296</v>
      </c>
      <c r="CD54" s="146">
        <v>13.847479248103101</v>
      </c>
      <c r="CE54" s="146">
        <v>55.416739789625098</v>
      </c>
      <c r="CF54" s="152">
        <v>3.38</v>
      </c>
      <c r="CG54" s="145">
        <v>0</v>
      </c>
      <c r="CH54" s="145" t="s">
        <v>405</v>
      </c>
      <c r="CI54" s="153">
        <v>456.20543786402345</v>
      </c>
      <c r="CK54" s="145"/>
      <c r="CL54" s="146"/>
      <c r="CM54" s="146"/>
      <c r="CN54" s="148"/>
      <c r="CO54" s="153"/>
      <c r="CP54" s="145"/>
      <c r="CQ54" s="153"/>
    </row>
    <row r="55" spans="1:95">
      <c r="A55" s="145" t="s">
        <v>485</v>
      </c>
      <c r="B55" s="146">
        <v>12.980410794722101</v>
      </c>
      <c r="C55" s="146">
        <v>55.390629232610202</v>
      </c>
      <c r="D55" s="152">
        <v>6.9</v>
      </c>
      <c r="E55" s="145">
        <v>0</v>
      </c>
      <c r="F55" s="145" t="s">
        <v>405</v>
      </c>
      <c r="G55" s="153">
        <v>521.11398960423162</v>
      </c>
      <c r="I55" s="145" t="s">
        <v>486</v>
      </c>
      <c r="J55" s="146">
        <v>12.9980770057517</v>
      </c>
      <c r="K55" s="146">
        <v>55.386605178814399</v>
      </c>
      <c r="L55" s="152">
        <v>5.8049999999999997</v>
      </c>
      <c r="M55" s="145">
        <v>0</v>
      </c>
      <c r="N55" s="145" t="s">
        <v>405</v>
      </c>
      <c r="O55" s="153">
        <v>467.28966701521045</v>
      </c>
      <c r="Q55" s="145" t="s">
        <v>488</v>
      </c>
      <c r="R55" s="146">
        <v>13.0188257903385</v>
      </c>
      <c r="S55" s="146">
        <v>55.379825821305403</v>
      </c>
      <c r="T55" s="152">
        <v>5.5600000000000005</v>
      </c>
      <c r="U55" s="145">
        <v>0</v>
      </c>
      <c r="V55" s="145" t="s">
        <v>405</v>
      </c>
      <c r="W55" s="153">
        <v>486.78586673247804</v>
      </c>
      <c r="Y55" s="145" t="s">
        <v>489</v>
      </c>
      <c r="Z55" s="146">
        <v>13.038736331238701</v>
      </c>
      <c r="AA55" s="146">
        <v>55.374264242104999</v>
      </c>
      <c r="AB55" s="152">
        <v>6</v>
      </c>
      <c r="AC55" s="145">
        <v>0</v>
      </c>
      <c r="AD55" s="145" t="s">
        <v>405</v>
      </c>
      <c r="AE55" s="153">
        <v>454.53303559537869</v>
      </c>
      <c r="AG55" s="145" t="s">
        <v>490</v>
      </c>
      <c r="AH55" s="146">
        <v>13.0661820519454</v>
      </c>
      <c r="AI55" s="146">
        <v>55.366156046070003</v>
      </c>
      <c r="AJ55" s="152">
        <v>3.2700000000000005</v>
      </c>
      <c r="AK55" s="145">
        <v>0</v>
      </c>
      <c r="AL55" s="145" t="s">
        <v>405</v>
      </c>
      <c r="AM55" s="153">
        <v>455.16001674056736</v>
      </c>
      <c r="AO55" s="145" t="s">
        <v>491</v>
      </c>
      <c r="AP55" s="146">
        <v>13.0788548543473</v>
      </c>
      <c r="AQ55" s="146">
        <v>55.362477870595299</v>
      </c>
      <c r="AR55" s="148">
        <v>4.21</v>
      </c>
      <c r="AS55" s="153">
        <v>0</v>
      </c>
      <c r="AT55" s="145" t="s">
        <v>405</v>
      </c>
      <c r="AU55" s="153">
        <v>484.76748288065738</v>
      </c>
      <c r="AW55" s="145"/>
      <c r="AX55" s="146"/>
      <c r="AY55" s="146"/>
      <c r="AZ55" s="152"/>
      <c r="BA55" s="145"/>
      <c r="BB55" s="145"/>
      <c r="BC55" s="153">
        <v>380.15659145076387</v>
      </c>
      <c r="BE55" s="145" t="s">
        <v>294</v>
      </c>
      <c r="BF55" s="146">
        <v>13.841863916740101</v>
      </c>
      <c r="BG55" s="146">
        <v>55.4151844890457</v>
      </c>
      <c r="BH55" s="152">
        <v>2.4950000000000006</v>
      </c>
      <c r="BI55" s="145">
        <v>0</v>
      </c>
      <c r="BJ55" s="145" t="s">
        <v>405</v>
      </c>
      <c r="BK55" s="153">
        <v>449.61264916710178</v>
      </c>
      <c r="BM55" s="145">
        <v>0</v>
      </c>
      <c r="BN55" s="146">
        <v>13.8430266418538</v>
      </c>
      <c r="BO55" s="146">
        <v>55.414984955921</v>
      </c>
      <c r="BP55" s="152">
        <v>3.1100000000000003</v>
      </c>
      <c r="BQ55" s="145">
        <v>0</v>
      </c>
      <c r="BR55" s="145" t="s">
        <v>405</v>
      </c>
      <c r="BS55" s="153">
        <v>468.61043971732585</v>
      </c>
      <c r="BU55" s="145" t="s">
        <v>295</v>
      </c>
      <c r="BV55" s="146">
        <v>13.846316522989399</v>
      </c>
      <c r="BW55" s="146">
        <v>55.415399369745103</v>
      </c>
      <c r="BX55" s="152">
        <v>3.5900000000000003</v>
      </c>
      <c r="BY55" s="145">
        <v>0</v>
      </c>
      <c r="BZ55" s="145" t="s">
        <v>405</v>
      </c>
      <c r="CA55" s="153">
        <v>468.30800183756452</v>
      </c>
      <c r="CC55" s="145" t="s">
        <v>296</v>
      </c>
      <c r="CD55" s="146">
        <v>13.847461221357101</v>
      </c>
      <c r="CE55" s="146">
        <v>55.416611888927797</v>
      </c>
      <c r="CF55" s="152">
        <v>2.99</v>
      </c>
      <c r="CG55" s="145">
        <v>0</v>
      </c>
      <c r="CH55" s="145" t="s">
        <v>405</v>
      </c>
      <c r="CI55" s="153">
        <v>466.22348848989458</v>
      </c>
      <c r="CK55" s="145"/>
      <c r="CL55" s="146"/>
      <c r="CM55" s="146"/>
      <c r="CN55" s="148"/>
      <c r="CO55" s="153"/>
      <c r="CP55" s="145"/>
      <c r="CQ55" s="153"/>
    </row>
    <row r="56" spans="1:95">
      <c r="A56" s="145" t="s">
        <v>485</v>
      </c>
      <c r="B56" s="146">
        <v>12.9803567144842</v>
      </c>
      <c r="C56" s="146">
        <v>55.390547322112198</v>
      </c>
      <c r="D56" s="152">
        <v>7.08</v>
      </c>
      <c r="E56" s="145">
        <v>0</v>
      </c>
      <c r="F56" s="145" t="s">
        <v>405</v>
      </c>
      <c r="G56" s="153">
        <v>530.77924378135629</v>
      </c>
      <c r="I56" s="145" t="s">
        <v>486</v>
      </c>
      <c r="J56" s="146">
        <v>12.997986872021899</v>
      </c>
      <c r="K56" s="146">
        <v>55.3865334998439</v>
      </c>
      <c r="L56" s="152">
        <v>5.875</v>
      </c>
      <c r="M56" s="145">
        <v>0</v>
      </c>
      <c r="N56" s="145" t="s">
        <v>405</v>
      </c>
      <c r="O56" s="153">
        <v>477.01902922952843</v>
      </c>
      <c r="Q56" s="145" t="s">
        <v>488</v>
      </c>
      <c r="R56" s="146">
        <v>13.0187626967277</v>
      </c>
      <c r="S56" s="146">
        <v>55.379754130047303</v>
      </c>
      <c r="T56" s="152">
        <v>5.8800000000000008</v>
      </c>
      <c r="U56" s="145">
        <v>0</v>
      </c>
      <c r="V56" s="145" t="s">
        <v>405</v>
      </c>
      <c r="W56" s="153">
        <v>495.69526528823269</v>
      </c>
      <c r="Y56" s="145" t="s">
        <v>489</v>
      </c>
      <c r="Z56" s="146">
        <v>13.038691264373901</v>
      </c>
      <c r="AA56" s="146">
        <v>55.3741822977086</v>
      </c>
      <c r="AB56" s="152">
        <v>6.06</v>
      </c>
      <c r="AC56" s="145">
        <v>0</v>
      </c>
      <c r="AD56" s="145" t="s">
        <v>405</v>
      </c>
      <c r="AE56" s="153">
        <v>463.9103262963842</v>
      </c>
      <c r="AG56" s="145" t="s">
        <v>490</v>
      </c>
      <c r="AH56" s="146">
        <v>13.0660468513508</v>
      </c>
      <c r="AI56" s="146">
        <v>55.366109942921902</v>
      </c>
      <c r="AJ56" s="152">
        <v>3.0400000000000005</v>
      </c>
      <c r="AK56" s="145">
        <v>0</v>
      </c>
      <c r="AL56" s="145" t="s">
        <v>405</v>
      </c>
      <c r="AM56" s="153">
        <v>464.86527371079592</v>
      </c>
      <c r="AO56" s="145" t="s">
        <v>491</v>
      </c>
      <c r="AP56" s="146">
        <v>13.0788188008554</v>
      </c>
      <c r="AQ56" s="146">
        <v>55.362390778732603</v>
      </c>
      <c r="AR56" s="148">
        <v>4.38</v>
      </c>
      <c r="AS56" s="153">
        <v>0</v>
      </c>
      <c r="AT56" s="145" t="s">
        <v>405</v>
      </c>
      <c r="AU56" s="153">
        <v>494.4382162413097</v>
      </c>
      <c r="AW56" s="145"/>
      <c r="AX56" s="146"/>
      <c r="AY56" s="146"/>
      <c r="AZ56" s="152"/>
      <c r="BA56" s="145"/>
      <c r="BB56" s="145"/>
      <c r="BC56" s="153">
        <v>388.64995570056516</v>
      </c>
      <c r="BE56" s="145" t="s">
        <v>294</v>
      </c>
      <c r="BF56" s="146">
        <v>13.841927010350901</v>
      </c>
      <c r="BG56" s="146">
        <v>55.415117978116101</v>
      </c>
      <c r="BH56" s="152">
        <v>2.5450000000000004</v>
      </c>
      <c r="BI56" s="145">
        <v>0</v>
      </c>
      <c r="BJ56" s="145" t="s">
        <v>405</v>
      </c>
      <c r="BK56" s="153">
        <v>458.01057079711006</v>
      </c>
      <c r="BM56" s="145">
        <v>0</v>
      </c>
      <c r="BN56" s="146">
        <v>13.843143815702399</v>
      </c>
      <c r="BO56" s="146">
        <v>55.414908212143096</v>
      </c>
      <c r="BP56" s="152">
        <v>3.0700000000000003</v>
      </c>
      <c r="BQ56" s="145">
        <v>0</v>
      </c>
      <c r="BR56" s="145" t="s">
        <v>405</v>
      </c>
      <c r="BS56" s="153">
        <v>479.67343337141608</v>
      </c>
      <c r="BU56" s="145" t="s">
        <v>295</v>
      </c>
      <c r="BV56" s="146">
        <v>13.846397643346201</v>
      </c>
      <c r="BW56" s="146">
        <v>55.415327742975201</v>
      </c>
      <c r="BX56" s="152">
        <v>3.4400000000000004</v>
      </c>
      <c r="BY56" s="145">
        <v>0</v>
      </c>
      <c r="BZ56" s="145" t="s">
        <v>405</v>
      </c>
      <c r="CA56" s="153">
        <v>477.77615550307127</v>
      </c>
      <c r="CC56" s="145" t="s">
        <v>296</v>
      </c>
      <c r="CD56" s="146">
        <v>13.8475693818328</v>
      </c>
      <c r="CE56" s="146">
        <v>55.4165709606172</v>
      </c>
      <c r="CF56" s="152">
        <v>2.4700000000000002</v>
      </c>
      <c r="CG56" s="145">
        <v>0</v>
      </c>
      <c r="CH56" s="145" t="s">
        <v>405</v>
      </c>
      <c r="CI56" s="153">
        <v>474.11113634365762</v>
      </c>
      <c r="CK56" s="145"/>
      <c r="CL56" s="146"/>
      <c r="CM56" s="146"/>
      <c r="CN56" s="148"/>
      <c r="CO56" s="153"/>
      <c r="CP56" s="145"/>
      <c r="CQ56" s="153"/>
    </row>
    <row r="57" spans="1:95">
      <c r="A57" s="145" t="s">
        <v>485</v>
      </c>
      <c r="B57" s="146">
        <v>12.9802936208734</v>
      </c>
      <c r="C57" s="146">
        <v>55.390465411444602</v>
      </c>
      <c r="D57" s="152">
        <v>6.89</v>
      </c>
      <c r="E57" s="145">
        <v>0</v>
      </c>
      <c r="F57" s="145" t="s">
        <v>405</v>
      </c>
      <c r="G57" s="153">
        <v>540.70418766534999</v>
      </c>
      <c r="I57" s="145" t="s">
        <v>486</v>
      </c>
      <c r="J57" s="146">
        <v>12.997959831903</v>
      </c>
      <c r="K57" s="146">
        <v>55.386446460919402</v>
      </c>
      <c r="L57" s="152">
        <v>5.9649999999999999</v>
      </c>
      <c r="M57" s="145">
        <v>0</v>
      </c>
      <c r="N57" s="145" t="s">
        <v>405</v>
      </c>
      <c r="O57" s="153">
        <v>486.323482340949</v>
      </c>
      <c r="Q57" s="145" t="s">
        <v>488</v>
      </c>
      <c r="R57" s="146">
        <v>13.0186815763709</v>
      </c>
      <c r="S57" s="146">
        <v>55.379687559477098</v>
      </c>
      <c r="T57" s="152">
        <v>5.82</v>
      </c>
      <c r="U57" s="145">
        <v>0</v>
      </c>
      <c r="V57" s="145" t="s">
        <v>405</v>
      </c>
      <c r="W57" s="153">
        <v>504.6397902484465</v>
      </c>
      <c r="Y57" s="145" t="s">
        <v>489</v>
      </c>
      <c r="Z57" s="146">
        <v>13.038637184136</v>
      </c>
      <c r="AA57" s="146">
        <v>55.3741054746828</v>
      </c>
      <c r="AB57" s="152">
        <v>6.12</v>
      </c>
      <c r="AC57" s="145">
        <v>0</v>
      </c>
      <c r="AD57" s="145" t="s">
        <v>405</v>
      </c>
      <c r="AE57" s="153">
        <v>473.05723627662434</v>
      </c>
      <c r="AG57" s="145" t="s">
        <v>490</v>
      </c>
      <c r="AH57" s="146">
        <v>13.0659567176211</v>
      </c>
      <c r="AI57" s="146">
        <v>55.3660228590511</v>
      </c>
      <c r="AJ57" s="152">
        <v>3.41</v>
      </c>
      <c r="AK57" s="145">
        <v>0</v>
      </c>
      <c r="AL57" s="145" t="s">
        <v>405</v>
      </c>
      <c r="AM57" s="153">
        <v>475.69413079529909</v>
      </c>
      <c r="AO57" s="145" t="s">
        <v>491</v>
      </c>
      <c r="AP57" s="146">
        <v>13.0787737339905</v>
      </c>
      <c r="AQ57" s="146">
        <v>55.362324178943602</v>
      </c>
      <c r="AR57" s="148">
        <v>4.32</v>
      </c>
      <c r="AS57" s="153">
        <v>0</v>
      </c>
      <c r="AT57" s="145" t="s">
        <v>405</v>
      </c>
      <c r="AU57" s="153">
        <v>501.84210135123197</v>
      </c>
      <c r="AW57" s="145"/>
      <c r="AX57" s="146"/>
      <c r="AY57" s="146"/>
      <c r="AZ57" s="152"/>
      <c r="BA57" s="145"/>
      <c r="BB57" s="145"/>
      <c r="BC57" s="153">
        <v>398.29074403038709</v>
      </c>
      <c r="BE57" s="145" t="s">
        <v>294</v>
      </c>
      <c r="BF57" s="146">
        <v>13.841963063842799</v>
      </c>
      <c r="BG57" s="146">
        <v>55.415061699549703</v>
      </c>
      <c r="BH57" s="152">
        <v>2.5550000000000002</v>
      </c>
      <c r="BI57" s="145">
        <v>0</v>
      </c>
      <c r="BJ57" s="145" t="s">
        <v>405</v>
      </c>
      <c r="BK57" s="153">
        <v>464.57976867046381</v>
      </c>
      <c r="BM57" s="145">
        <v>0</v>
      </c>
      <c r="BN57" s="146">
        <v>13.843206909313301</v>
      </c>
      <c r="BO57" s="146">
        <v>55.4148314682162</v>
      </c>
      <c r="BP57" s="152">
        <v>3.35</v>
      </c>
      <c r="BQ57" s="145">
        <v>0</v>
      </c>
      <c r="BR57" s="145" t="s">
        <v>405</v>
      </c>
      <c r="BS57" s="153">
        <v>489.06241029474029</v>
      </c>
      <c r="BU57" s="145" t="s">
        <v>295</v>
      </c>
      <c r="BV57" s="146">
        <v>13.846451723584</v>
      </c>
      <c r="BW57" s="146">
        <v>55.415302161954401</v>
      </c>
      <c r="BX57" s="152">
        <v>3.4400000000000004</v>
      </c>
      <c r="BY57" s="145" t="s">
        <v>404</v>
      </c>
      <c r="BZ57" s="145">
        <v>0</v>
      </c>
      <c r="CA57" s="153">
        <v>482.02360546184389</v>
      </c>
      <c r="CC57" s="145" t="s">
        <v>296</v>
      </c>
      <c r="CD57" s="146">
        <v>13.8476865556815</v>
      </c>
      <c r="CE57" s="146">
        <v>55.416519800169297</v>
      </c>
      <c r="CF57" s="152">
        <v>2.58</v>
      </c>
      <c r="CG57" s="145">
        <v>0</v>
      </c>
      <c r="CH57" s="145" t="s">
        <v>405</v>
      </c>
      <c r="CI57" s="153">
        <v>483.24279606463261</v>
      </c>
      <c r="CK57" s="145"/>
      <c r="CL57" s="146"/>
      <c r="CM57" s="146"/>
      <c r="CN57" s="148"/>
      <c r="CO57" s="147"/>
      <c r="CP57" s="145"/>
      <c r="CQ57" s="153"/>
    </row>
    <row r="58" spans="1:95">
      <c r="A58" s="145" t="s">
        <v>485</v>
      </c>
      <c r="B58" s="146">
        <v>12.9802305272626</v>
      </c>
      <c r="C58" s="146">
        <v>55.3903835006073</v>
      </c>
      <c r="D58" s="152">
        <v>7</v>
      </c>
      <c r="E58" s="145">
        <v>0</v>
      </c>
      <c r="F58" s="145" t="s">
        <v>405</v>
      </c>
      <c r="G58" s="153">
        <v>550.62975337404691</v>
      </c>
      <c r="I58" s="145" t="s">
        <v>486</v>
      </c>
      <c r="J58" s="146">
        <v>12.997905751665201</v>
      </c>
      <c r="K58" s="146">
        <v>55.3863850215632</v>
      </c>
      <c r="L58" s="152">
        <v>6.0449999999999999</v>
      </c>
      <c r="M58" s="153">
        <v>0</v>
      </c>
      <c r="N58" s="145" t="s">
        <v>405</v>
      </c>
      <c r="O58" s="153">
        <v>493.95683075661447</v>
      </c>
      <c r="Q58" s="145" t="s">
        <v>488</v>
      </c>
      <c r="R58" s="146">
        <v>13.0186004560142</v>
      </c>
      <c r="S58" s="146">
        <v>55.379600505485499</v>
      </c>
      <c r="T58" s="152">
        <v>5.95</v>
      </c>
      <c r="U58" s="145">
        <v>0</v>
      </c>
      <c r="V58" s="145" t="s">
        <v>405</v>
      </c>
      <c r="W58" s="153">
        <v>515.59242347523298</v>
      </c>
      <c r="Y58" s="145" t="s">
        <v>489</v>
      </c>
      <c r="Z58" s="146">
        <v>13.038547050406301</v>
      </c>
      <c r="AA58" s="146">
        <v>55.374033773057398</v>
      </c>
      <c r="AB58" s="152">
        <v>6.08</v>
      </c>
      <c r="AC58" s="145">
        <v>0</v>
      </c>
      <c r="AD58" s="145" t="s">
        <v>405</v>
      </c>
      <c r="AE58" s="153">
        <v>482.7704002546389</v>
      </c>
      <c r="AG58" s="145" t="s">
        <v>490</v>
      </c>
      <c r="AH58" s="146">
        <v>13.0658755972643</v>
      </c>
      <c r="AI58" s="146">
        <v>55.3659511427784</v>
      </c>
      <c r="AJ58" s="152">
        <v>3.3100000000000005</v>
      </c>
      <c r="AK58" s="145">
        <v>0</v>
      </c>
      <c r="AL58" s="145" t="s">
        <v>405</v>
      </c>
      <c r="AM58" s="153">
        <v>484.93634158412613</v>
      </c>
      <c r="AO58" s="145" t="s">
        <v>491</v>
      </c>
      <c r="AP58" s="146">
        <v>13.0787106403797</v>
      </c>
      <c r="AQ58" s="146">
        <v>55.362257579042499</v>
      </c>
      <c r="AR58" s="148">
        <v>4.5</v>
      </c>
      <c r="AS58" s="153">
        <v>0</v>
      </c>
      <c r="AT58" s="145" t="s">
        <v>405</v>
      </c>
      <c r="AU58" s="153">
        <v>509.27219240954935</v>
      </c>
      <c r="AW58" s="145"/>
      <c r="AX58" s="146"/>
      <c r="AY58" s="146"/>
      <c r="AZ58" s="152"/>
      <c r="BA58" s="145"/>
      <c r="BB58" s="145"/>
      <c r="BC58" s="153">
        <v>407.93376082828428</v>
      </c>
      <c r="BE58" s="145" t="s">
        <v>294</v>
      </c>
      <c r="BF58" s="146">
        <v>13.841945037096901</v>
      </c>
      <c r="BG58" s="146">
        <v>55.4149951884134</v>
      </c>
      <c r="BH58" s="152">
        <v>2.5850000000000004</v>
      </c>
      <c r="BI58" s="153">
        <v>0</v>
      </c>
      <c r="BJ58" s="145" t="s">
        <v>405</v>
      </c>
      <c r="BK58" s="153">
        <v>470.49305373827099</v>
      </c>
      <c r="BM58" s="145">
        <v>0</v>
      </c>
      <c r="BN58" s="146">
        <v>13.8432790162971</v>
      </c>
      <c r="BO58" s="146">
        <v>55.4147393753071</v>
      </c>
      <c r="BP58" s="152">
        <v>3.22</v>
      </c>
      <c r="BQ58" s="145">
        <v>0</v>
      </c>
      <c r="BR58" s="145" t="s">
        <v>405</v>
      </c>
      <c r="BS58" s="153">
        <v>500.21928319220501</v>
      </c>
      <c r="BU58" s="145"/>
      <c r="BV58" s="146"/>
      <c r="BW58" s="146"/>
      <c r="BX58" s="152"/>
      <c r="BY58" s="145"/>
      <c r="BZ58" s="145"/>
      <c r="CA58" s="153"/>
      <c r="CC58" s="145" t="s">
        <v>296</v>
      </c>
      <c r="CD58" s="146">
        <v>13.847848796395001</v>
      </c>
      <c r="CE58" s="146">
        <v>55.416499335971601</v>
      </c>
      <c r="CF58" s="152">
        <v>3.59</v>
      </c>
      <c r="CG58" s="145">
        <v>0</v>
      </c>
      <c r="CH58" s="145" t="s">
        <v>405</v>
      </c>
      <c r="CI58" s="153">
        <v>491.68558088522894</v>
      </c>
      <c r="CK58" s="145"/>
      <c r="CL58" s="146"/>
      <c r="CM58" s="146"/>
      <c r="CN58" s="148"/>
      <c r="CO58" s="147"/>
      <c r="CP58" s="145"/>
      <c r="CQ58" s="145"/>
    </row>
    <row r="59" spans="1:95">
      <c r="A59" s="145" t="s">
        <v>485</v>
      </c>
      <c r="B59" s="146">
        <v>12.9801674336518</v>
      </c>
      <c r="C59" s="146">
        <v>55.390316947926998</v>
      </c>
      <c r="D59" s="152">
        <v>7.14</v>
      </c>
      <c r="E59" s="145">
        <v>0</v>
      </c>
      <c r="F59" s="145" t="s">
        <v>405</v>
      </c>
      <c r="G59" s="153">
        <v>559.03207041299936</v>
      </c>
      <c r="I59" s="145" t="s">
        <v>486</v>
      </c>
      <c r="J59" s="146">
        <v>12.997797591189499</v>
      </c>
      <c r="K59" s="146">
        <v>55.386323582111601</v>
      </c>
      <c r="L59" s="152">
        <v>5.8550000000000004</v>
      </c>
      <c r="M59" s="153">
        <v>0</v>
      </c>
      <c r="N59" s="145" t="s">
        <v>405</v>
      </c>
      <c r="O59" s="153">
        <v>503.23139208024293</v>
      </c>
      <c r="Q59" s="145" t="s">
        <v>488</v>
      </c>
      <c r="R59" s="146">
        <v>13.0185463757763</v>
      </c>
      <c r="S59" s="146">
        <v>55.3795288138191</v>
      </c>
      <c r="T59" s="152">
        <v>5.99</v>
      </c>
      <c r="U59" s="145">
        <v>0</v>
      </c>
      <c r="V59" s="145" t="s">
        <v>405</v>
      </c>
      <c r="W59" s="153">
        <v>524.23290462953912</v>
      </c>
      <c r="Y59" s="145" t="s">
        <v>489</v>
      </c>
      <c r="Z59" s="146">
        <v>13.038447903303499</v>
      </c>
      <c r="AA59" s="146">
        <v>55.373956949743203</v>
      </c>
      <c r="AB59" s="152">
        <v>6.09</v>
      </c>
      <c r="AC59" s="145">
        <v>0</v>
      </c>
      <c r="AD59" s="145" t="s">
        <v>405</v>
      </c>
      <c r="AE59" s="153">
        <v>493.25810060905064</v>
      </c>
      <c r="AG59" s="145" t="s">
        <v>490</v>
      </c>
      <c r="AH59" s="146">
        <v>13.065749410042701</v>
      </c>
      <c r="AI59" s="146">
        <v>55.3658896715841</v>
      </c>
      <c r="AJ59" s="152">
        <v>3.3600000000000003</v>
      </c>
      <c r="AK59" s="145">
        <v>0</v>
      </c>
      <c r="AL59" s="145" t="s">
        <v>405</v>
      </c>
      <c r="AM59" s="153">
        <v>495.41524767174218</v>
      </c>
      <c r="AO59" s="145" t="s">
        <v>491</v>
      </c>
      <c r="AP59" s="146">
        <v>13.0786745868878</v>
      </c>
      <c r="AQ59" s="146">
        <v>55.3621807328636</v>
      </c>
      <c r="AR59" s="148">
        <v>4.6000000000000005</v>
      </c>
      <c r="AS59" s="153">
        <v>0</v>
      </c>
      <c r="AT59" s="145" t="s">
        <v>405</v>
      </c>
      <c r="AU59" s="153">
        <v>517.84424794164829</v>
      </c>
      <c r="AW59" s="145"/>
      <c r="AX59" s="146"/>
      <c r="AY59" s="146"/>
      <c r="AZ59" s="152"/>
      <c r="BA59" s="145"/>
      <c r="BB59" s="145"/>
      <c r="BC59" s="153">
        <v>412.03546754501554</v>
      </c>
      <c r="BE59" s="145" t="s">
        <v>294</v>
      </c>
      <c r="BF59" s="146">
        <v>13.8420171440807</v>
      </c>
      <c r="BG59" s="146">
        <v>55.414933793419003</v>
      </c>
      <c r="BH59" s="152">
        <v>2.9250000000000003</v>
      </c>
      <c r="BI59" s="153">
        <v>0</v>
      </c>
      <c r="BJ59" s="145" t="s">
        <v>405</v>
      </c>
      <c r="BK59" s="153">
        <v>478.6680842540427</v>
      </c>
      <c r="BM59" s="145">
        <v>0</v>
      </c>
      <c r="BN59" s="146">
        <v>13.843387176772699</v>
      </c>
      <c r="BO59" s="146">
        <v>55.414677979914998</v>
      </c>
      <c r="BP59" s="152">
        <v>3.39</v>
      </c>
      <c r="BQ59" s="145">
        <v>0</v>
      </c>
      <c r="BR59" s="145" t="s">
        <v>405</v>
      </c>
      <c r="BS59" s="153">
        <v>509.51927438933529</v>
      </c>
      <c r="BU59" s="145"/>
      <c r="BV59" s="146"/>
      <c r="BW59" s="146"/>
      <c r="BX59" s="152"/>
      <c r="BY59" s="145"/>
      <c r="BZ59" s="145"/>
      <c r="CA59" s="153"/>
      <c r="CC59" s="145" t="s">
        <v>296</v>
      </c>
      <c r="CD59" s="146">
        <v>13.8479569568707</v>
      </c>
      <c r="CE59" s="146">
        <v>55.416489103868699</v>
      </c>
      <c r="CF59" s="152">
        <v>3.7</v>
      </c>
      <c r="CG59" s="145">
        <v>0</v>
      </c>
      <c r="CH59" s="145" t="s">
        <v>405</v>
      </c>
      <c r="CI59" s="153">
        <v>497.07520065933443</v>
      </c>
      <c r="CK59" s="145"/>
      <c r="CL59" s="146"/>
      <c r="CM59" s="146"/>
      <c r="CN59" s="148"/>
      <c r="CO59" s="147"/>
      <c r="CP59" s="145"/>
      <c r="CQ59" s="145"/>
    </row>
    <row r="60" spans="1:95">
      <c r="A60" s="145" t="s">
        <v>485</v>
      </c>
      <c r="B60" s="146">
        <v>12.980059273176099</v>
      </c>
      <c r="C60" s="146">
        <v>55.390260634033197</v>
      </c>
      <c r="D60" s="152">
        <v>7.2</v>
      </c>
      <c r="E60" s="145">
        <v>0</v>
      </c>
      <c r="F60" s="145" t="s">
        <v>405</v>
      </c>
      <c r="G60" s="153">
        <v>567.71498707651438</v>
      </c>
      <c r="I60" s="145" t="s">
        <v>486</v>
      </c>
      <c r="J60" s="146">
        <v>12.9977525243246</v>
      </c>
      <c r="K60" s="146">
        <v>55.386246782662802</v>
      </c>
      <c r="L60" s="152">
        <v>5.875</v>
      </c>
      <c r="M60" s="153">
        <v>0</v>
      </c>
      <c r="N60" s="145" t="s">
        <v>405</v>
      </c>
      <c r="O60" s="153">
        <v>512.0863829889164</v>
      </c>
      <c r="Q60" s="145" t="s">
        <v>488</v>
      </c>
      <c r="R60" s="146">
        <v>13.0185013089114</v>
      </c>
      <c r="S60" s="146">
        <v>55.379452001175203</v>
      </c>
      <c r="T60" s="152">
        <v>5.9700000000000006</v>
      </c>
      <c r="U60" s="145">
        <v>10</v>
      </c>
      <c r="V60" s="145" t="s">
        <v>405</v>
      </c>
      <c r="W60" s="153">
        <v>533.10985691289761</v>
      </c>
      <c r="Y60" s="145" t="s">
        <v>489</v>
      </c>
      <c r="Z60" s="146">
        <v>13.038384809692699</v>
      </c>
      <c r="AA60" s="146">
        <v>55.373880126279801</v>
      </c>
      <c r="AB60" s="152">
        <v>6.09</v>
      </c>
      <c r="AC60" s="145">
        <v>0</v>
      </c>
      <c r="AD60" s="145" t="s">
        <v>405</v>
      </c>
      <c r="AE60" s="153">
        <v>502.67013911417325</v>
      </c>
      <c r="AG60" s="145" t="s">
        <v>490</v>
      </c>
      <c r="AH60" s="146">
        <v>13.0656592763129</v>
      </c>
      <c r="AI60" s="146">
        <v>55.365812832456903</v>
      </c>
      <c r="AJ60" s="152">
        <v>3.4000000000000004</v>
      </c>
      <c r="AK60" s="145">
        <v>0</v>
      </c>
      <c r="AL60" s="145" t="s">
        <v>405</v>
      </c>
      <c r="AM60" s="153">
        <v>505.46896851328296</v>
      </c>
      <c r="AO60" s="145" t="s">
        <v>491</v>
      </c>
      <c r="AP60" s="146">
        <v>13.0786385333959</v>
      </c>
      <c r="AQ60" s="146">
        <v>55.362119255812999</v>
      </c>
      <c r="AR60" s="148">
        <v>4.6900000000000004</v>
      </c>
      <c r="AS60" s="153">
        <v>0</v>
      </c>
      <c r="AT60" s="145" t="s">
        <v>405</v>
      </c>
      <c r="AU60" s="153">
        <v>524.71659001628291</v>
      </c>
      <c r="AW60" s="145"/>
      <c r="AX60" s="146"/>
      <c r="AY60" s="146"/>
      <c r="AZ60" s="148"/>
      <c r="BA60" s="147"/>
      <c r="BB60" s="145"/>
      <c r="BC60" s="145"/>
      <c r="BE60" s="145" t="s">
        <v>294</v>
      </c>
      <c r="BF60" s="146">
        <v>13.8420712243185</v>
      </c>
      <c r="BG60" s="146">
        <v>55.414923560910601</v>
      </c>
      <c r="BH60" s="152">
        <v>3.1150000000000002</v>
      </c>
      <c r="BI60" s="153" t="s">
        <v>404</v>
      </c>
      <c r="BJ60" s="145">
        <v>0</v>
      </c>
      <c r="BK60" s="153">
        <v>481.31780385311254</v>
      </c>
      <c r="BM60" s="145">
        <v>0</v>
      </c>
      <c r="BN60" s="146">
        <v>13.843432243637601</v>
      </c>
      <c r="BO60" s="146">
        <v>55.414637049600699</v>
      </c>
      <c r="BP60" s="152">
        <v>3.6</v>
      </c>
      <c r="BQ60" s="145" t="s">
        <v>404</v>
      </c>
      <c r="BR60" s="145">
        <v>0</v>
      </c>
      <c r="BS60" s="153">
        <v>514.88151645229925</v>
      </c>
      <c r="BU60" s="145"/>
      <c r="BV60" s="146"/>
      <c r="BW60" s="146"/>
      <c r="BX60" s="152"/>
      <c r="BY60" s="145"/>
      <c r="BZ60" s="145"/>
      <c r="CA60" s="153"/>
      <c r="CC60" s="145" t="s">
        <v>296</v>
      </c>
      <c r="CD60" s="146">
        <v>13.8480380772275</v>
      </c>
      <c r="CE60" s="146">
        <v>55.416437943314797</v>
      </c>
      <c r="CF60" s="152">
        <v>3.69</v>
      </c>
      <c r="CG60" s="145">
        <v>0</v>
      </c>
      <c r="CH60" s="145" t="s">
        <v>405</v>
      </c>
      <c r="CI60" s="153">
        <v>504.7286879610138</v>
      </c>
      <c r="CK60" s="145"/>
      <c r="CL60" s="146"/>
      <c r="CM60" s="146"/>
      <c r="CN60" s="148"/>
      <c r="CO60" s="147"/>
      <c r="CP60" s="145"/>
      <c r="CQ60" s="145"/>
    </row>
    <row r="61" spans="1:95">
      <c r="A61" s="145" t="s">
        <v>485</v>
      </c>
      <c r="B61" s="146">
        <v>12.9800142063112</v>
      </c>
      <c r="C61" s="146">
        <v>55.390235036782201</v>
      </c>
      <c r="D61" s="152">
        <v>7.17</v>
      </c>
      <c r="E61" s="147" t="s">
        <v>404</v>
      </c>
      <c r="F61" s="145">
        <v>0</v>
      </c>
      <c r="G61" s="153">
        <v>571.54900294803394</v>
      </c>
      <c r="I61" s="145" t="s">
        <v>486</v>
      </c>
      <c r="J61" s="146">
        <v>12.9976894307138</v>
      </c>
      <c r="K61" s="146">
        <v>55.386175103042703</v>
      </c>
      <c r="L61" s="152">
        <v>5.7850000000000001</v>
      </c>
      <c r="M61" s="153">
        <v>0</v>
      </c>
      <c r="N61" s="145" t="s">
        <v>405</v>
      </c>
      <c r="O61" s="153">
        <v>520.99150006284219</v>
      </c>
      <c r="Q61" s="145" t="s">
        <v>488</v>
      </c>
      <c r="R61" s="146">
        <v>13.018393148435701</v>
      </c>
      <c r="S61" s="146">
        <v>55.379375188382198</v>
      </c>
      <c r="T61" s="152">
        <v>6.03</v>
      </c>
      <c r="U61" s="145">
        <v>0</v>
      </c>
      <c r="V61" s="145" t="s">
        <v>405</v>
      </c>
      <c r="W61" s="153">
        <v>543.86152831454251</v>
      </c>
      <c r="Y61" s="145" t="s">
        <v>489</v>
      </c>
      <c r="Z61" s="146">
        <v>13.038294675963</v>
      </c>
      <c r="AA61" s="146">
        <v>55.373787937926799</v>
      </c>
      <c r="AB61" s="152">
        <v>6.25</v>
      </c>
      <c r="AC61" s="153">
        <v>0</v>
      </c>
      <c r="AD61" s="145" t="s">
        <v>405</v>
      </c>
      <c r="AE61" s="153">
        <v>514.39541634516445</v>
      </c>
      <c r="AG61" s="145" t="s">
        <v>490</v>
      </c>
      <c r="AH61" s="146">
        <v>13.0655691425832</v>
      </c>
      <c r="AI61" s="146">
        <v>55.365756483668797</v>
      </c>
      <c r="AJ61" s="152">
        <v>3.5400000000000005</v>
      </c>
      <c r="AK61" s="145">
        <v>0</v>
      </c>
      <c r="AL61" s="145" t="s">
        <v>405</v>
      </c>
      <c r="AM61" s="153">
        <v>513.92507843369776</v>
      </c>
      <c r="AO61" s="145" t="s">
        <v>491</v>
      </c>
      <c r="AP61" s="146">
        <v>13.078593466531</v>
      </c>
      <c r="AQ61" s="146">
        <v>55.362057778666902</v>
      </c>
      <c r="AR61" s="148">
        <v>4.66</v>
      </c>
      <c r="AS61" s="153">
        <v>0</v>
      </c>
      <c r="AT61" s="145" t="s">
        <v>405</v>
      </c>
      <c r="AU61" s="153">
        <v>531.61090820338643</v>
      </c>
      <c r="AW61" s="145"/>
      <c r="AX61" s="146"/>
      <c r="AY61" s="146"/>
      <c r="AZ61" s="148"/>
      <c r="BA61" s="147"/>
      <c r="BB61" s="145"/>
      <c r="BC61" s="145"/>
      <c r="BE61" s="145"/>
      <c r="BF61" s="146"/>
      <c r="BG61" s="146"/>
      <c r="BH61" s="152"/>
      <c r="BI61" s="153"/>
      <c r="BJ61" s="145"/>
      <c r="BK61" s="153"/>
      <c r="BM61" s="145"/>
      <c r="BN61" s="146"/>
      <c r="BO61" s="146"/>
      <c r="BP61" s="152"/>
      <c r="BQ61" s="145"/>
      <c r="BR61" s="145"/>
      <c r="BS61" s="153"/>
      <c r="BU61" s="145"/>
      <c r="BV61" s="146"/>
      <c r="BW61" s="146"/>
      <c r="BX61" s="152"/>
      <c r="BY61" s="153"/>
      <c r="BZ61" s="145"/>
      <c r="CA61" s="153"/>
      <c r="CC61" s="145" t="s">
        <v>296</v>
      </c>
      <c r="CD61" s="146">
        <v>13.848083144092399</v>
      </c>
      <c r="CE61" s="146">
        <v>55.416402130887697</v>
      </c>
      <c r="CF61" s="152">
        <v>3.9</v>
      </c>
      <c r="CG61" s="145" t="s">
        <v>404</v>
      </c>
      <c r="CH61" s="145">
        <v>0</v>
      </c>
      <c r="CI61" s="153">
        <v>509.59218181151414</v>
      </c>
      <c r="CK61" s="145"/>
      <c r="CL61" s="146"/>
      <c r="CM61" s="146"/>
      <c r="CN61" s="148"/>
      <c r="CO61" s="147"/>
      <c r="CP61" s="145"/>
      <c r="CQ61" s="145"/>
    </row>
    <row r="62" spans="1:95">
      <c r="A62" s="145"/>
      <c r="B62" s="146"/>
      <c r="C62" s="146"/>
      <c r="D62" s="148"/>
      <c r="E62" s="147"/>
      <c r="F62" s="145"/>
      <c r="G62" s="145"/>
      <c r="I62" s="145" t="s">
        <v>486</v>
      </c>
      <c r="J62" s="146">
        <v>12.997626337103</v>
      </c>
      <c r="K62" s="146">
        <v>55.386118783250097</v>
      </c>
      <c r="L62" s="152">
        <v>6.0650000000000004</v>
      </c>
      <c r="M62" s="153">
        <v>0</v>
      </c>
      <c r="N62" s="145" t="s">
        <v>405</v>
      </c>
      <c r="O62" s="153">
        <v>528.39832139681039</v>
      </c>
      <c r="Q62" s="145" t="s">
        <v>488</v>
      </c>
      <c r="R62" s="146">
        <v>13.018348081570901</v>
      </c>
      <c r="S62" s="146">
        <v>55.379283012833604</v>
      </c>
      <c r="T62" s="152">
        <v>5.8800000000000008</v>
      </c>
      <c r="U62" s="145">
        <v>0</v>
      </c>
      <c r="V62" s="145" t="s">
        <v>405</v>
      </c>
      <c r="W62" s="153">
        <v>554.24576667461452</v>
      </c>
      <c r="Y62" s="145" t="s">
        <v>489</v>
      </c>
      <c r="Z62" s="146">
        <v>13.0382315823522</v>
      </c>
      <c r="AA62" s="146">
        <v>55.373695749359101</v>
      </c>
      <c r="AB62" s="152">
        <v>6.34</v>
      </c>
      <c r="AC62" s="153">
        <v>0</v>
      </c>
      <c r="AD62" s="145" t="s">
        <v>405</v>
      </c>
      <c r="AE62" s="153">
        <v>525.31487016907556</v>
      </c>
      <c r="AG62" s="145" t="s">
        <v>490</v>
      </c>
      <c r="AH62" s="146">
        <v>13.0654339419886</v>
      </c>
      <c r="AI62" s="146">
        <v>55.365700134800399</v>
      </c>
      <c r="AJ62" s="152">
        <v>3.7100000000000004</v>
      </c>
      <c r="AK62" s="145">
        <v>0</v>
      </c>
      <c r="AL62" s="145" t="s">
        <v>405</v>
      </c>
      <c r="AM62" s="153">
        <v>524.40693805214096</v>
      </c>
      <c r="AO62" s="145" t="s">
        <v>491</v>
      </c>
      <c r="AP62" s="146">
        <v>13.078602479903999</v>
      </c>
      <c r="AQ62" s="146">
        <v>55.361975808990302</v>
      </c>
      <c r="AR62" s="148">
        <v>4.6800000000000006</v>
      </c>
      <c r="AS62" s="153">
        <v>0</v>
      </c>
      <c r="AT62" s="145" t="s">
        <v>405</v>
      </c>
      <c r="AU62" s="153">
        <v>540.71012994179182</v>
      </c>
      <c r="AW62" s="145"/>
      <c r="AX62" s="146"/>
      <c r="AY62" s="146"/>
      <c r="AZ62" s="148"/>
      <c r="BA62" s="147"/>
      <c r="BB62" s="145"/>
      <c r="BC62" s="145"/>
      <c r="BE62" s="145"/>
      <c r="BF62" s="146"/>
      <c r="BG62" s="146"/>
      <c r="BH62" s="152"/>
      <c r="BI62" s="153"/>
      <c r="BJ62" s="145"/>
      <c r="BK62" s="153"/>
      <c r="BM62" s="145"/>
      <c r="BN62" s="146"/>
      <c r="BO62" s="146"/>
      <c r="BP62" s="152"/>
      <c r="BQ62" s="145"/>
      <c r="BR62" s="145"/>
      <c r="BS62" s="153"/>
      <c r="BU62" s="145"/>
      <c r="BV62" s="146"/>
      <c r="BW62" s="146"/>
      <c r="BX62" s="152"/>
      <c r="BY62" s="153"/>
      <c r="BZ62" s="145"/>
      <c r="CA62" s="153"/>
      <c r="CC62" s="145"/>
      <c r="CD62" s="146"/>
      <c r="CE62" s="146"/>
      <c r="CF62" s="152"/>
      <c r="CG62" s="145"/>
      <c r="CH62" s="145"/>
      <c r="CI62" s="153"/>
      <c r="CK62" s="145"/>
      <c r="CL62" s="146"/>
      <c r="CM62" s="146"/>
      <c r="CN62" s="148"/>
      <c r="CO62" s="147"/>
      <c r="CP62" s="145"/>
      <c r="CQ62" s="145"/>
    </row>
    <row r="63" spans="1:95">
      <c r="A63" s="145"/>
      <c r="B63" s="146"/>
      <c r="C63" s="146"/>
      <c r="D63" s="148"/>
      <c r="E63" s="147"/>
      <c r="F63" s="145"/>
      <c r="G63" s="145"/>
      <c r="I63" s="145" t="s">
        <v>486</v>
      </c>
      <c r="J63" s="146">
        <v>12.997536203373199</v>
      </c>
      <c r="K63" s="146">
        <v>55.3860624633773</v>
      </c>
      <c r="L63" s="152">
        <v>6.0449999999999999</v>
      </c>
      <c r="M63" s="153">
        <v>0</v>
      </c>
      <c r="N63" s="145" t="s">
        <v>405</v>
      </c>
      <c r="O63" s="153">
        <v>536.62968872538806</v>
      </c>
      <c r="Q63" s="145" t="s">
        <v>488</v>
      </c>
      <c r="R63" s="146">
        <v>13.018284987960101</v>
      </c>
      <c r="S63" s="146">
        <v>55.379226683225902</v>
      </c>
      <c r="T63" s="152">
        <v>5.9200000000000008</v>
      </c>
      <c r="U63" s="153">
        <v>0</v>
      </c>
      <c r="V63" s="145" t="s">
        <v>405</v>
      </c>
      <c r="W63" s="153">
        <v>561.64705980190649</v>
      </c>
      <c r="Y63" s="145" t="s">
        <v>489</v>
      </c>
      <c r="Z63" s="146">
        <v>13.038168488741301</v>
      </c>
      <c r="AA63" s="146">
        <v>55.3736086821811</v>
      </c>
      <c r="AB63" s="152">
        <v>6.45</v>
      </c>
      <c r="AC63" s="153">
        <v>0</v>
      </c>
      <c r="AD63" s="145" t="s">
        <v>405</v>
      </c>
      <c r="AE63" s="153">
        <v>535.73444716448489</v>
      </c>
      <c r="AG63" s="145" t="s">
        <v>490</v>
      </c>
      <c r="AH63" s="146">
        <v>13.065361835004801</v>
      </c>
      <c r="AI63" s="146">
        <v>55.365628417942901</v>
      </c>
      <c r="AJ63" s="152">
        <v>3.68</v>
      </c>
      <c r="AK63" s="145">
        <v>0</v>
      </c>
      <c r="AL63" s="145" t="s">
        <v>405</v>
      </c>
      <c r="AM63" s="153">
        <v>533.25507586443098</v>
      </c>
      <c r="AO63" s="145" t="s">
        <v>491</v>
      </c>
      <c r="AP63" s="146">
        <v>13.078602479903999</v>
      </c>
      <c r="AQ63" s="146">
        <v>55.361914331621499</v>
      </c>
      <c r="AR63" s="148">
        <v>4.5</v>
      </c>
      <c r="AS63" s="153">
        <v>0</v>
      </c>
      <c r="AT63" s="145" t="s">
        <v>405</v>
      </c>
      <c r="AU63" s="153">
        <v>547.54444828644728</v>
      </c>
      <c r="AW63" s="145"/>
      <c r="AX63" s="146"/>
      <c r="AY63" s="146"/>
      <c r="AZ63" s="148"/>
      <c r="BA63" s="147"/>
      <c r="BB63" s="145"/>
      <c r="BC63" s="145"/>
      <c r="BE63" s="145"/>
      <c r="BF63" s="146"/>
      <c r="BG63" s="146"/>
      <c r="BH63" s="152"/>
      <c r="BI63" s="153"/>
      <c r="BJ63" s="145"/>
      <c r="BK63" s="153"/>
      <c r="BM63" s="145"/>
      <c r="BN63" s="146"/>
      <c r="BO63" s="146"/>
      <c r="BP63" s="152"/>
      <c r="BQ63" s="153"/>
      <c r="BR63" s="145"/>
      <c r="BS63" s="153"/>
      <c r="BU63" s="145"/>
      <c r="BV63" s="146"/>
      <c r="BW63" s="146"/>
      <c r="BX63" s="152"/>
      <c r="BY63" s="153"/>
      <c r="BZ63" s="145"/>
      <c r="CA63" s="153"/>
      <c r="CC63" s="145"/>
      <c r="CD63" s="146"/>
      <c r="CE63" s="146"/>
      <c r="CF63" s="152"/>
      <c r="CG63" s="145"/>
      <c r="CH63" s="145"/>
      <c r="CI63" s="153"/>
      <c r="CK63" s="145"/>
      <c r="CL63" s="146"/>
      <c r="CM63" s="146"/>
      <c r="CN63" s="148"/>
      <c r="CO63" s="147"/>
      <c r="CP63" s="145"/>
      <c r="CQ63" s="145"/>
    </row>
    <row r="64" spans="1:95">
      <c r="A64" s="145"/>
      <c r="B64" s="146"/>
      <c r="C64" s="146"/>
      <c r="D64" s="148"/>
      <c r="E64" s="147"/>
      <c r="F64" s="145"/>
      <c r="G64" s="145"/>
      <c r="I64" s="145" t="s">
        <v>486</v>
      </c>
      <c r="J64" s="146">
        <v>12.9975091632543</v>
      </c>
      <c r="K64" s="146">
        <v>55.385985663421401</v>
      </c>
      <c r="L64" s="152">
        <v>6.1550000000000002</v>
      </c>
      <c r="M64" s="153">
        <v>0</v>
      </c>
      <c r="N64" s="145" t="s">
        <v>405</v>
      </c>
      <c r="O64" s="153">
        <v>544.93641696067004</v>
      </c>
      <c r="Q64" s="145" t="s">
        <v>488</v>
      </c>
      <c r="R64" s="146">
        <v>13.018203867603299</v>
      </c>
      <c r="S64" s="146">
        <v>55.3791703535381</v>
      </c>
      <c r="T64" s="152">
        <v>6.23</v>
      </c>
      <c r="U64" s="153">
        <v>0</v>
      </c>
      <c r="V64" s="145" t="s">
        <v>405</v>
      </c>
      <c r="W64" s="153">
        <v>569.58537953766086</v>
      </c>
      <c r="Y64" s="145" t="s">
        <v>489</v>
      </c>
      <c r="Z64" s="146">
        <v>13.0380332881467</v>
      </c>
      <c r="AA64" s="146">
        <v>55.373536979655498</v>
      </c>
      <c r="AB64" s="152">
        <v>6.74</v>
      </c>
      <c r="AC64" s="153">
        <v>0</v>
      </c>
      <c r="AD64" s="145" t="s">
        <v>405</v>
      </c>
      <c r="AE64" s="153">
        <v>546.79470619292681</v>
      </c>
      <c r="AG64" s="145" t="s">
        <v>490</v>
      </c>
      <c r="AH64" s="146">
        <v>13.065280714648001</v>
      </c>
      <c r="AI64" s="146">
        <v>55.365582314180102</v>
      </c>
      <c r="AJ64" s="152">
        <v>3.8300000000000005</v>
      </c>
      <c r="AK64" s="145">
        <v>0</v>
      </c>
      <c r="AL64" s="145" t="s">
        <v>405</v>
      </c>
      <c r="AM64" s="153">
        <v>540.50502112381889</v>
      </c>
      <c r="AO64" s="145" t="s">
        <v>491</v>
      </c>
      <c r="AP64" s="146">
        <v>13.0785574130391</v>
      </c>
      <c r="AQ64" s="146">
        <v>55.361842607903803</v>
      </c>
      <c r="AR64" s="148">
        <v>4.4300000000000006</v>
      </c>
      <c r="AS64" s="153">
        <v>0</v>
      </c>
      <c r="AT64" s="145" t="s">
        <v>405</v>
      </c>
      <c r="AU64" s="153">
        <v>555.58650850378785</v>
      </c>
      <c r="AW64" s="145"/>
      <c r="AX64" s="146"/>
      <c r="AY64" s="146"/>
      <c r="AZ64" s="148"/>
      <c r="BA64" s="147"/>
      <c r="BB64" s="145"/>
      <c r="BC64" s="145"/>
      <c r="BE64" s="145"/>
      <c r="BF64" s="146"/>
      <c r="BG64" s="146"/>
      <c r="BH64" s="152"/>
      <c r="BI64" s="147"/>
      <c r="BJ64" s="145"/>
      <c r="BK64" s="153"/>
      <c r="BM64" s="145"/>
      <c r="BN64" s="146"/>
      <c r="BO64" s="146"/>
      <c r="BP64" s="152"/>
      <c r="BQ64" s="153"/>
      <c r="BR64" s="145"/>
      <c r="BS64" s="153"/>
      <c r="BU64" s="145"/>
      <c r="BV64" s="146"/>
      <c r="BW64" s="146"/>
      <c r="BX64" s="152"/>
      <c r="BY64" s="153"/>
      <c r="BZ64" s="145"/>
      <c r="CA64" s="153"/>
      <c r="CC64" s="145"/>
      <c r="CD64" s="146"/>
      <c r="CE64" s="146"/>
      <c r="CF64" s="148"/>
      <c r="CG64" s="147"/>
      <c r="CH64" s="145"/>
      <c r="CI64" s="153"/>
      <c r="CK64" s="145"/>
      <c r="CL64" s="146"/>
      <c r="CM64" s="146"/>
      <c r="CN64" s="148"/>
      <c r="CO64" s="147"/>
      <c r="CP64" s="145"/>
      <c r="CQ64" s="145"/>
    </row>
    <row r="65" spans="1:95">
      <c r="A65" s="145"/>
      <c r="B65" s="146"/>
      <c r="C65" s="146"/>
      <c r="D65" s="148"/>
      <c r="E65" s="147"/>
      <c r="F65" s="145"/>
      <c r="G65" s="145"/>
      <c r="I65" s="145" t="s">
        <v>486</v>
      </c>
      <c r="J65" s="146">
        <v>12.997437056270501</v>
      </c>
      <c r="K65" s="146">
        <v>55.385924223349299</v>
      </c>
      <c r="L65" s="152">
        <v>6.375</v>
      </c>
      <c r="M65" s="153">
        <v>0</v>
      </c>
      <c r="N65" s="145" t="s">
        <v>405</v>
      </c>
      <c r="O65" s="153">
        <v>553.11599730674811</v>
      </c>
      <c r="Q65" s="145" t="s">
        <v>488</v>
      </c>
      <c r="R65" s="146">
        <v>13.018203867603299</v>
      </c>
      <c r="S65" s="146">
        <v>55.379093540198099</v>
      </c>
      <c r="T65" s="152">
        <v>6.0500000000000007</v>
      </c>
      <c r="U65" s="153">
        <v>0</v>
      </c>
      <c r="V65" s="145" t="s">
        <v>405</v>
      </c>
      <c r="W65" s="153">
        <v>577.13028380037269</v>
      </c>
      <c r="Y65" s="145" t="s">
        <v>489</v>
      </c>
      <c r="Z65" s="146">
        <v>13.037943154417</v>
      </c>
      <c r="AA65" s="146">
        <v>55.373455033752698</v>
      </c>
      <c r="AB65" s="152">
        <v>6.79</v>
      </c>
      <c r="AC65" s="153">
        <v>0</v>
      </c>
      <c r="AD65" s="145" t="s">
        <v>405</v>
      </c>
      <c r="AE65" s="153">
        <v>557.5185606188162</v>
      </c>
      <c r="AG65" s="145" t="s">
        <v>490</v>
      </c>
      <c r="AH65" s="146">
        <v>13.065136500680399</v>
      </c>
      <c r="AI65" s="146">
        <v>55.365556700955402</v>
      </c>
      <c r="AJ65" s="152">
        <v>3.5000000000000004</v>
      </c>
      <c r="AK65" s="145">
        <v>0</v>
      </c>
      <c r="AL65" s="145" t="s">
        <v>405</v>
      </c>
      <c r="AM65" s="153">
        <v>548.99397674622219</v>
      </c>
      <c r="AO65" s="145" t="s">
        <v>491</v>
      </c>
      <c r="AP65" s="146">
        <v>13.0785754397851</v>
      </c>
      <c r="AQ65" s="146">
        <v>55.361750391504302</v>
      </c>
      <c r="AR65" s="148">
        <v>4.96</v>
      </c>
      <c r="AS65" s="153">
        <v>0</v>
      </c>
      <c r="AT65" s="145" t="s">
        <v>405</v>
      </c>
      <c r="AU65" s="153">
        <v>565.80825939292038</v>
      </c>
      <c r="AW65" s="145"/>
      <c r="AX65" s="146"/>
      <c r="AY65" s="146"/>
      <c r="AZ65" s="148"/>
      <c r="BA65" s="147"/>
      <c r="BB65" s="145"/>
      <c r="BC65" s="145"/>
      <c r="BE65" s="145"/>
      <c r="BF65" s="146"/>
      <c r="BG65" s="146"/>
      <c r="BH65" s="148"/>
      <c r="BI65" s="147"/>
      <c r="BJ65" s="145"/>
      <c r="BK65" s="145"/>
      <c r="BM65" s="145"/>
      <c r="BN65" s="146"/>
      <c r="BO65" s="146"/>
      <c r="BP65" s="152"/>
      <c r="BQ65" s="153"/>
      <c r="BR65" s="145"/>
      <c r="BS65" s="153"/>
      <c r="BU65" s="145"/>
      <c r="BV65" s="146"/>
      <c r="BW65" s="146"/>
      <c r="BX65" s="152"/>
      <c r="BY65" s="153"/>
      <c r="BZ65" s="145"/>
      <c r="CA65" s="153"/>
      <c r="CC65" s="145"/>
      <c r="CD65" s="146"/>
      <c r="CE65" s="146"/>
      <c r="CF65" s="148"/>
      <c r="CG65" s="147"/>
      <c r="CH65" s="145"/>
      <c r="CI65" s="145"/>
      <c r="CK65" s="145"/>
      <c r="CL65" s="146"/>
      <c r="CM65" s="146"/>
      <c r="CN65" s="148"/>
      <c r="CO65" s="147"/>
      <c r="CP65" s="145"/>
      <c r="CQ65" s="145"/>
    </row>
    <row r="66" spans="1:95">
      <c r="A66" s="145"/>
      <c r="B66" s="146"/>
      <c r="C66" s="146"/>
      <c r="D66" s="148"/>
      <c r="E66" s="147"/>
      <c r="F66" s="145"/>
      <c r="G66" s="145"/>
      <c r="I66" s="145" t="s">
        <v>486</v>
      </c>
      <c r="J66" s="146">
        <v>12.9973829760327</v>
      </c>
      <c r="K66" s="146">
        <v>55.385852543144502</v>
      </c>
      <c r="L66" s="152">
        <v>6.3650000000000002</v>
      </c>
      <c r="M66" s="153">
        <v>0</v>
      </c>
      <c r="N66" s="145" t="s">
        <v>405</v>
      </c>
      <c r="O66" s="153">
        <v>561.74790570097173</v>
      </c>
      <c r="Q66" s="145" t="s">
        <v>488</v>
      </c>
      <c r="R66" s="146">
        <v>13.018122747246499</v>
      </c>
      <c r="S66" s="146">
        <v>55.379037210320703</v>
      </c>
      <c r="T66" s="152">
        <v>6.1400000000000006</v>
      </c>
      <c r="U66" s="153">
        <v>0</v>
      </c>
      <c r="V66" s="145" t="s">
        <v>405</v>
      </c>
      <c r="W66" s="153">
        <v>585.06194114112157</v>
      </c>
      <c r="Y66" s="145" t="s">
        <v>489</v>
      </c>
      <c r="Z66" s="146">
        <v>13.0378710474332</v>
      </c>
      <c r="AA66" s="146">
        <v>55.373367966045102</v>
      </c>
      <c r="AB66" s="152">
        <v>6.99</v>
      </c>
      <c r="AC66" s="153">
        <v>0</v>
      </c>
      <c r="AD66" s="145" t="s">
        <v>405</v>
      </c>
      <c r="AE66" s="153">
        <v>568.20189949470421</v>
      </c>
      <c r="AG66" s="145" t="s">
        <v>490</v>
      </c>
      <c r="AH66" s="146">
        <v>13.065037353577701</v>
      </c>
      <c r="AI66" s="146">
        <v>55.365490106493503</v>
      </c>
      <c r="AJ66" s="152">
        <v>3.8300000000000005</v>
      </c>
      <c r="AK66" s="145">
        <v>0</v>
      </c>
      <c r="AL66" s="145" t="s">
        <v>405</v>
      </c>
      <c r="AM66" s="153">
        <v>558.6519619478654</v>
      </c>
      <c r="AO66" s="145" t="s">
        <v>491</v>
      </c>
      <c r="AP66" s="146">
        <v>13.078629520022901</v>
      </c>
      <c r="AQ66" s="146">
        <v>55.361663298041002</v>
      </c>
      <c r="AR66" s="148">
        <v>5.1100000000000003</v>
      </c>
      <c r="AS66" s="153">
        <v>0</v>
      </c>
      <c r="AT66" s="145" t="s">
        <v>405</v>
      </c>
      <c r="AU66" s="153">
        <v>575.41877836022672</v>
      </c>
      <c r="AW66" s="145"/>
      <c r="AX66" s="146"/>
      <c r="AY66" s="146"/>
      <c r="AZ66" s="148"/>
      <c r="BA66" s="147"/>
      <c r="BB66" s="145"/>
      <c r="BC66" s="145"/>
      <c r="BE66" s="145"/>
      <c r="BF66" s="146"/>
      <c r="BG66" s="146"/>
      <c r="BH66" s="148"/>
      <c r="BI66" s="147"/>
      <c r="BJ66" s="145"/>
      <c r="BK66" s="145"/>
      <c r="BM66" s="145"/>
      <c r="BN66" s="146"/>
      <c r="BO66" s="146"/>
      <c r="BP66" s="152"/>
      <c r="BQ66" s="153"/>
      <c r="BR66" s="145"/>
      <c r="BS66" s="153"/>
      <c r="BU66" s="145"/>
      <c r="BV66" s="146"/>
      <c r="BW66" s="146"/>
      <c r="BX66" s="152"/>
      <c r="BY66" s="153"/>
      <c r="BZ66" s="145"/>
      <c r="CA66" s="153"/>
      <c r="CC66" s="145"/>
      <c r="CD66" s="146"/>
      <c r="CE66" s="146"/>
      <c r="CF66" s="148"/>
      <c r="CG66" s="147"/>
      <c r="CH66" s="145"/>
      <c r="CI66" s="145"/>
      <c r="CK66" s="145"/>
      <c r="CL66" s="146"/>
      <c r="CM66" s="146"/>
      <c r="CN66" s="148"/>
      <c r="CO66" s="147"/>
      <c r="CP66" s="145"/>
      <c r="CQ66" s="145"/>
    </row>
    <row r="67" spans="1:95">
      <c r="A67" s="145"/>
      <c r="B67" s="146"/>
      <c r="C67" s="146"/>
      <c r="D67" s="148"/>
      <c r="E67" s="147"/>
      <c r="F67" s="145"/>
      <c r="G67" s="145"/>
      <c r="I67" s="145" t="s">
        <v>486</v>
      </c>
      <c r="J67" s="146">
        <v>12.9973469225408</v>
      </c>
      <c r="K67" s="146">
        <v>55.385791102865603</v>
      </c>
      <c r="L67" s="152">
        <v>6.5350000000000001</v>
      </c>
      <c r="M67" s="153">
        <v>0</v>
      </c>
      <c r="N67" s="145" t="s">
        <v>405</v>
      </c>
      <c r="O67" s="153">
        <v>568.8367785882848</v>
      </c>
      <c r="Q67" s="145" t="s">
        <v>488</v>
      </c>
      <c r="R67" s="146">
        <v>13.0180326135168</v>
      </c>
      <c r="S67" s="146">
        <v>55.378975759453802</v>
      </c>
      <c r="T67" s="152">
        <v>6.15</v>
      </c>
      <c r="U67" s="153">
        <v>0</v>
      </c>
      <c r="V67" s="145" t="s">
        <v>405</v>
      </c>
      <c r="W67" s="153">
        <v>593.76835688557048</v>
      </c>
      <c r="Y67" s="145" t="s">
        <v>489</v>
      </c>
      <c r="Z67" s="146">
        <v>13.0377899270764</v>
      </c>
      <c r="AA67" s="146">
        <v>55.373286019792303</v>
      </c>
      <c r="AB67" s="152">
        <v>6.88</v>
      </c>
      <c r="AC67" s="153">
        <v>0</v>
      </c>
      <c r="AD67" s="145" t="s">
        <v>405</v>
      </c>
      <c r="AE67" s="153">
        <v>578.65497818192523</v>
      </c>
      <c r="AG67" s="145" t="s">
        <v>490</v>
      </c>
      <c r="AH67" s="146">
        <v>13.064956233220901</v>
      </c>
      <c r="AI67" s="146">
        <v>55.365423511919502</v>
      </c>
      <c r="AJ67" s="152">
        <v>3.85</v>
      </c>
      <c r="AK67" s="145">
        <v>0</v>
      </c>
      <c r="AL67" s="145" t="s">
        <v>405</v>
      </c>
      <c r="AM67" s="153">
        <v>567.50019177157208</v>
      </c>
      <c r="AO67" s="145" t="s">
        <v>491</v>
      </c>
      <c r="AP67" s="146">
        <v>13.078665573514799</v>
      </c>
      <c r="AQ67" s="146">
        <v>55.361591573868402</v>
      </c>
      <c r="AR67" s="148">
        <v>5.0500000000000007</v>
      </c>
      <c r="AS67" s="153">
        <v>0</v>
      </c>
      <c r="AT67" s="145" t="s">
        <v>405</v>
      </c>
      <c r="AU67" s="153">
        <v>583.35729873241917</v>
      </c>
      <c r="AW67" s="145"/>
      <c r="AX67" s="146"/>
      <c r="AY67" s="146"/>
      <c r="AZ67" s="148"/>
      <c r="BA67" s="147"/>
      <c r="BB67" s="145"/>
      <c r="BC67" s="145"/>
      <c r="BE67" s="145"/>
      <c r="BF67" s="146"/>
      <c r="BG67" s="146"/>
      <c r="BH67" s="148"/>
      <c r="BI67" s="147"/>
      <c r="BJ67" s="145"/>
      <c r="BK67" s="145"/>
      <c r="BM67" s="145"/>
      <c r="BN67" s="146"/>
      <c r="BO67" s="146"/>
      <c r="BP67" s="152"/>
      <c r="BQ67" s="153"/>
      <c r="BR67" s="145"/>
      <c r="BS67" s="153"/>
      <c r="BU67" s="145"/>
      <c r="BV67" s="146"/>
      <c r="BW67" s="146"/>
      <c r="BX67" s="152"/>
      <c r="BY67" s="147"/>
      <c r="BZ67" s="145"/>
      <c r="CA67" s="153"/>
      <c r="CC67" s="145"/>
      <c r="CD67" s="146"/>
      <c r="CE67" s="146"/>
      <c r="CF67" s="148"/>
      <c r="CG67" s="147"/>
      <c r="CH67" s="145"/>
      <c r="CI67" s="145"/>
      <c r="CK67" s="145"/>
      <c r="CL67" s="146"/>
      <c r="CM67" s="146"/>
      <c r="CN67" s="148"/>
      <c r="CO67" s="147"/>
      <c r="CP67" s="145"/>
      <c r="CQ67" s="145"/>
    </row>
    <row r="68" spans="1:95">
      <c r="A68" s="145"/>
      <c r="B68" s="146"/>
      <c r="C68" s="146"/>
      <c r="D68" s="148"/>
      <c r="E68" s="147"/>
      <c r="F68" s="145"/>
      <c r="G68" s="145"/>
      <c r="I68" s="145" t="s">
        <v>486</v>
      </c>
      <c r="J68" s="146">
        <v>12.997256788811001</v>
      </c>
      <c r="K68" s="146">
        <v>55.385750142626698</v>
      </c>
      <c r="L68" s="152">
        <v>6.1849999999999996</v>
      </c>
      <c r="M68" s="153">
        <v>0</v>
      </c>
      <c r="N68" s="145" t="s">
        <v>405</v>
      </c>
      <c r="O68" s="153">
        <v>575.5635477400341</v>
      </c>
      <c r="Q68" s="145" t="s">
        <v>488</v>
      </c>
      <c r="R68" s="146">
        <v>13.0179334664141</v>
      </c>
      <c r="S68" s="146">
        <v>55.378873341130202</v>
      </c>
      <c r="T68" s="152">
        <v>6.2900000000000009</v>
      </c>
      <c r="U68" s="153">
        <v>0</v>
      </c>
      <c r="V68" s="145" t="s">
        <v>405</v>
      </c>
      <c r="W68" s="153">
        <v>606.76459937179402</v>
      </c>
      <c r="Y68" s="145" t="s">
        <v>489</v>
      </c>
      <c r="Z68" s="146">
        <v>13.037735846838601</v>
      </c>
      <c r="AA68" s="146">
        <v>55.373204073369799</v>
      </c>
      <c r="AB68" s="152">
        <v>6.7</v>
      </c>
      <c r="AC68" s="153">
        <v>0</v>
      </c>
      <c r="AD68" s="145" t="s">
        <v>405</v>
      </c>
      <c r="AE68" s="153">
        <v>588.29754996891563</v>
      </c>
      <c r="AG68" s="145" t="s">
        <v>490</v>
      </c>
      <c r="AH68" s="146">
        <v>13.0648660994912</v>
      </c>
      <c r="AI68" s="146">
        <v>55.365356917233498</v>
      </c>
      <c r="AJ68" s="152">
        <v>3.8700000000000006</v>
      </c>
      <c r="AK68" s="145">
        <v>0</v>
      </c>
      <c r="AL68" s="145" t="s">
        <v>405</v>
      </c>
      <c r="AM68" s="153">
        <v>576.75764933963467</v>
      </c>
      <c r="AO68" s="145" t="s">
        <v>491</v>
      </c>
      <c r="AP68" s="146">
        <v>13.0786565601419</v>
      </c>
      <c r="AQ68" s="146">
        <v>55.3615147263964</v>
      </c>
      <c r="AR68" s="148">
        <v>5.12</v>
      </c>
      <c r="AS68" s="153">
        <v>0</v>
      </c>
      <c r="AT68" s="145" t="s">
        <v>405</v>
      </c>
      <c r="AU68" s="153">
        <v>591.90950853846095</v>
      </c>
      <c r="AW68" s="145"/>
      <c r="AX68" s="146"/>
      <c r="AY68" s="146"/>
      <c r="AZ68" s="148"/>
      <c r="BA68" s="147"/>
      <c r="BB68" s="145"/>
      <c r="BC68" s="145"/>
      <c r="BE68" s="145"/>
      <c r="BF68" s="146"/>
      <c r="BG68" s="146"/>
      <c r="BH68" s="148"/>
      <c r="BI68" s="147"/>
      <c r="BJ68" s="145"/>
      <c r="BK68" s="145"/>
      <c r="BM68" s="145"/>
      <c r="BN68" s="146"/>
      <c r="BO68" s="146"/>
      <c r="BP68" s="152"/>
      <c r="BQ68" s="153"/>
      <c r="BR68" s="145"/>
      <c r="BS68" s="153"/>
      <c r="BU68" s="145"/>
      <c r="BV68" s="146"/>
      <c r="BW68" s="146"/>
      <c r="BX68" s="148"/>
      <c r="BY68" s="147"/>
      <c r="BZ68" s="145"/>
      <c r="CA68" s="145"/>
      <c r="CC68" s="145"/>
      <c r="CD68" s="146"/>
      <c r="CE68" s="146"/>
      <c r="CF68" s="148"/>
      <c r="CG68" s="147"/>
      <c r="CH68" s="145"/>
      <c r="CI68" s="145"/>
      <c r="CK68" s="145"/>
      <c r="CL68" s="146"/>
      <c r="CM68" s="146"/>
      <c r="CN68" s="148"/>
      <c r="CO68" s="147"/>
      <c r="CP68" s="145"/>
      <c r="CQ68" s="145"/>
    </row>
    <row r="69" spans="1:95">
      <c r="A69" s="145"/>
      <c r="B69" s="146"/>
      <c r="C69" s="146"/>
      <c r="D69" s="148"/>
      <c r="E69" s="147"/>
      <c r="F69" s="145"/>
      <c r="G69" s="145"/>
      <c r="I69" s="145" t="s">
        <v>486</v>
      </c>
      <c r="J69" s="146">
        <v>12.9971576417083</v>
      </c>
      <c r="K69" s="146">
        <v>55.385693822228802</v>
      </c>
      <c r="L69" s="152">
        <v>6.5049999999999999</v>
      </c>
      <c r="M69" s="153">
        <v>35</v>
      </c>
      <c r="N69" s="145" t="s">
        <v>405</v>
      </c>
      <c r="O69" s="153">
        <v>584.07343293805411</v>
      </c>
      <c r="Q69" s="145" t="s">
        <v>488</v>
      </c>
      <c r="R69" s="146">
        <v>13.0178883995492</v>
      </c>
      <c r="S69" s="146">
        <v>55.3787862853466</v>
      </c>
      <c r="T69" s="152">
        <v>6.11</v>
      </c>
      <c r="U69" s="153">
        <v>0</v>
      </c>
      <c r="V69" s="145" t="s">
        <v>405</v>
      </c>
      <c r="W69" s="153">
        <v>616.64807552159039</v>
      </c>
      <c r="Y69" s="145" t="s">
        <v>489</v>
      </c>
      <c r="Z69" s="146">
        <v>13.037654726481801</v>
      </c>
      <c r="AA69" s="146">
        <v>55.373122126777503</v>
      </c>
      <c r="AB69" s="152">
        <v>6.81</v>
      </c>
      <c r="AC69" s="153">
        <v>0</v>
      </c>
      <c r="AD69" s="145" t="s">
        <v>405</v>
      </c>
      <c r="AE69" s="153">
        <v>598.75030893902715</v>
      </c>
      <c r="AG69" s="145" t="s">
        <v>490</v>
      </c>
      <c r="AH69" s="146">
        <v>13.064766952388499</v>
      </c>
      <c r="AI69" s="146">
        <v>55.365305690475701</v>
      </c>
      <c r="AJ69" s="152">
        <v>3.8100000000000005</v>
      </c>
      <c r="AK69" s="145">
        <v>0</v>
      </c>
      <c r="AL69" s="145" t="s">
        <v>405</v>
      </c>
      <c r="AM69" s="153">
        <v>585.21770825900171</v>
      </c>
      <c r="AO69" s="145" t="s">
        <v>491</v>
      </c>
      <c r="AP69" s="146">
        <v>13.078629520022901</v>
      </c>
      <c r="AQ69" s="146">
        <v>55.361432755595203</v>
      </c>
      <c r="AR69" s="148">
        <v>5.1800000000000006</v>
      </c>
      <c r="AS69" s="153">
        <v>0</v>
      </c>
      <c r="AT69" s="145" t="s">
        <v>405</v>
      </c>
      <c r="AU69" s="153">
        <v>601.05004437483012</v>
      </c>
      <c r="AW69" s="145"/>
      <c r="AX69" s="146"/>
      <c r="AY69" s="146"/>
      <c r="AZ69" s="148"/>
      <c r="BA69" s="147"/>
      <c r="BB69" s="145"/>
      <c r="BC69" s="145"/>
      <c r="BE69" s="145"/>
      <c r="BF69" s="146"/>
      <c r="BG69" s="146"/>
      <c r="BH69" s="148"/>
      <c r="BI69" s="147"/>
      <c r="BJ69" s="145"/>
      <c r="BK69" s="145"/>
      <c r="BM69" s="145"/>
      <c r="BN69" s="146"/>
      <c r="BO69" s="146"/>
      <c r="BP69" s="152"/>
      <c r="BQ69" s="153"/>
      <c r="BR69" s="145"/>
      <c r="BS69" s="153"/>
      <c r="BU69" s="145"/>
      <c r="BV69" s="146"/>
      <c r="BW69" s="146"/>
      <c r="BX69" s="148"/>
      <c r="BY69" s="147"/>
      <c r="BZ69" s="145"/>
      <c r="CA69" s="145"/>
      <c r="CC69" s="145"/>
      <c r="CD69" s="146"/>
      <c r="CE69" s="146"/>
      <c r="CF69" s="148"/>
      <c r="CG69" s="147"/>
      <c r="CH69" s="145"/>
      <c r="CI69" s="145"/>
      <c r="CK69" s="145"/>
      <c r="CL69" s="146"/>
      <c r="CM69" s="146"/>
      <c r="CN69" s="148"/>
      <c r="CO69" s="147"/>
      <c r="CP69" s="145"/>
      <c r="CQ69" s="145"/>
    </row>
    <row r="70" spans="1:95">
      <c r="A70" s="145"/>
      <c r="B70" s="146"/>
      <c r="C70" s="146"/>
      <c r="D70" s="148"/>
      <c r="E70" s="147"/>
      <c r="F70" s="145"/>
      <c r="G70" s="145"/>
      <c r="I70" s="145" t="s">
        <v>486</v>
      </c>
      <c r="J70" s="146">
        <v>12.997112574843401</v>
      </c>
      <c r="K70" s="146">
        <v>55.385611901506998</v>
      </c>
      <c r="L70" s="152">
        <v>6.5750000000000002</v>
      </c>
      <c r="M70" s="153">
        <v>25</v>
      </c>
      <c r="N70" s="145" t="s">
        <v>405</v>
      </c>
      <c r="O70" s="153">
        <v>593.42248232886584</v>
      </c>
      <c r="Q70" s="145" t="s">
        <v>488</v>
      </c>
      <c r="R70" s="146">
        <v>13.017780239073501</v>
      </c>
      <c r="S70" s="146">
        <v>55.378719713147603</v>
      </c>
      <c r="T70" s="152">
        <v>6.3900000000000006</v>
      </c>
      <c r="U70" s="153">
        <v>0</v>
      </c>
      <c r="V70" s="145" t="s">
        <v>405</v>
      </c>
      <c r="W70" s="153">
        <v>626.39334795166462</v>
      </c>
      <c r="Y70" s="145" t="s">
        <v>489</v>
      </c>
      <c r="Z70" s="146">
        <v>13.037591632871001</v>
      </c>
      <c r="AA70" s="146">
        <v>55.373045301693097</v>
      </c>
      <c r="AB70" s="152">
        <v>7.26</v>
      </c>
      <c r="AC70" s="153">
        <v>0</v>
      </c>
      <c r="AD70" s="145" t="s">
        <v>405</v>
      </c>
      <c r="AE70" s="153">
        <v>608.16232863642881</v>
      </c>
      <c r="AG70" s="145" t="s">
        <v>490</v>
      </c>
      <c r="AH70" s="146">
        <v>13.0646407651668</v>
      </c>
      <c r="AI70" s="146">
        <v>55.365264709021702</v>
      </c>
      <c r="AJ70" s="152">
        <v>3.9</v>
      </c>
      <c r="AK70" s="145">
        <v>0</v>
      </c>
      <c r="AL70" s="145" t="s">
        <v>405</v>
      </c>
      <c r="AM70" s="153">
        <v>594.09502176801789</v>
      </c>
      <c r="AO70" s="145" t="s">
        <v>491</v>
      </c>
      <c r="AP70" s="146">
        <v>13.078584453158101</v>
      </c>
      <c r="AQ70" s="146">
        <v>55.361335415048302</v>
      </c>
      <c r="AR70" s="148">
        <v>5.33</v>
      </c>
      <c r="AS70" s="153">
        <v>0</v>
      </c>
      <c r="AT70" s="145" t="s">
        <v>405</v>
      </c>
      <c r="AU70" s="153">
        <v>611.92662653572529</v>
      </c>
      <c r="AW70" s="145"/>
      <c r="AX70" s="146"/>
      <c r="AY70" s="146"/>
      <c r="AZ70" s="148"/>
      <c r="BA70" s="147"/>
      <c r="BB70" s="145"/>
      <c r="BC70" s="145"/>
      <c r="BE70" s="145"/>
      <c r="BF70" s="146"/>
      <c r="BG70" s="146"/>
      <c r="BH70" s="148"/>
      <c r="BI70" s="147"/>
      <c r="BJ70" s="145"/>
      <c r="BK70" s="145"/>
      <c r="BM70" s="145"/>
      <c r="BN70" s="146"/>
      <c r="BO70" s="146"/>
      <c r="BP70" s="152"/>
      <c r="BQ70" s="153"/>
      <c r="BR70" s="145"/>
      <c r="BS70" s="153"/>
      <c r="BU70" s="145"/>
      <c r="BV70" s="146"/>
      <c r="BW70" s="146"/>
      <c r="BX70" s="148"/>
      <c r="BY70" s="147"/>
      <c r="BZ70" s="145"/>
      <c r="CA70" s="145"/>
      <c r="CC70" s="145"/>
      <c r="CD70" s="146"/>
      <c r="CE70" s="146"/>
      <c r="CF70" s="148"/>
      <c r="CG70" s="147"/>
      <c r="CH70" s="145"/>
      <c r="CI70" s="145"/>
      <c r="CK70" s="145"/>
      <c r="CL70" s="146"/>
      <c r="CM70" s="146"/>
      <c r="CN70" s="148"/>
      <c r="CO70" s="147"/>
      <c r="CP70" s="145"/>
      <c r="CQ70" s="145"/>
    </row>
    <row r="71" spans="1:95">
      <c r="A71" s="145"/>
      <c r="B71" s="146"/>
      <c r="C71" s="146"/>
      <c r="D71" s="148"/>
      <c r="E71" s="147"/>
      <c r="F71" s="145"/>
      <c r="G71" s="145"/>
      <c r="I71" s="145" t="s">
        <v>486</v>
      </c>
      <c r="J71" s="146">
        <v>12.997067507978601</v>
      </c>
      <c r="K71" s="146">
        <v>55.385545340795503</v>
      </c>
      <c r="L71" s="152">
        <v>6.4050000000000002</v>
      </c>
      <c r="M71" s="153">
        <v>0</v>
      </c>
      <c r="N71" s="145" t="s">
        <v>405</v>
      </c>
      <c r="O71" s="153">
        <v>601.27961808521957</v>
      </c>
      <c r="Q71" s="145" t="s">
        <v>488</v>
      </c>
      <c r="R71" s="146">
        <v>13.017717145462701</v>
      </c>
      <c r="S71" s="146">
        <v>55.378632657025904</v>
      </c>
      <c r="T71" s="152">
        <v>6.1800000000000006</v>
      </c>
      <c r="U71" s="153">
        <v>0</v>
      </c>
      <c r="V71" s="145" t="s">
        <v>405</v>
      </c>
      <c r="W71" s="153">
        <v>636.80995813413381</v>
      </c>
      <c r="Y71" s="145" t="s">
        <v>489</v>
      </c>
      <c r="Z71" s="146">
        <v>13.0375014991412</v>
      </c>
      <c r="AA71" s="146">
        <v>55.372973598146402</v>
      </c>
      <c r="AB71" s="152">
        <v>7.06</v>
      </c>
      <c r="AC71" s="153">
        <v>0</v>
      </c>
      <c r="AD71" s="145" t="s">
        <v>405</v>
      </c>
      <c r="AE71" s="153">
        <v>617.88189990913293</v>
      </c>
      <c r="AG71" s="145" t="s">
        <v>490</v>
      </c>
      <c r="AH71" s="146">
        <v>13.0645416180641</v>
      </c>
      <c r="AI71" s="146">
        <v>55.365208359453199</v>
      </c>
      <c r="AJ71" s="152">
        <v>3.86</v>
      </c>
      <c r="AK71" s="145">
        <v>0</v>
      </c>
      <c r="AL71" s="145" t="s">
        <v>405</v>
      </c>
      <c r="AM71" s="153">
        <v>602.95584910223283</v>
      </c>
      <c r="AO71" s="145" t="s">
        <v>491</v>
      </c>
      <c r="AP71" s="146">
        <v>13.078602479903999</v>
      </c>
      <c r="AQ71" s="146">
        <v>55.361253443875697</v>
      </c>
      <c r="AR71" s="148">
        <v>5.34</v>
      </c>
      <c r="AS71" s="153">
        <v>0</v>
      </c>
      <c r="AT71" s="145" t="s">
        <v>405</v>
      </c>
      <c r="AU71" s="153">
        <v>621.01634751464326</v>
      </c>
      <c r="AW71" s="145"/>
      <c r="AX71" s="146"/>
      <c r="AY71" s="146"/>
      <c r="AZ71" s="148"/>
      <c r="BA71" s="147"/>
      <c r="BB71" s="145"/>
      <c r="BC71" s="145"/>
      <c r="BE71" s="145"/>
      <c r="BF71" s="146"/>
      <c r="BG71" s="146"/>
      <c r="BH71" s="148"/>
      <c r="BI71" s="147"/>
      <c r="BJ71" s="145"/>
      <c r="BK71" s="145"/>
      <c r="BM71" s="145"/>
      <c r="BN71" s="146"/>
      <c r="BO71" s="146"/>
      <c r="BP71" s="152"/>
      <c r="BQ71" s="153"/>
      <c r="BR71" s="145"/>
      <c r="BS71" s="153"/>
      <c r="BU71" s="145"/>
      <c r="BV71" s="146"/>
      <c r="BW71" s="146"/>
      <c r="BX71" s="148"/>
      <c r="BY71" s="147"/>
      <c r="BZ71" s="145"/>
      <c r="CA71" s="145"/>
      <c r="CC71" s="145"/>
      <c r="CD71" s="146"/>
      <c r="CE71" s="146"/>
      <c r="CF71" s="148"/>
      <c r="CG71" s="147"/>
      <c r="CH71" s="145"/>
      <c r="CI71" s="145"/>
      <c r="CK71" s="145"/>
      <c r="CL71" s="146"/>
      <c r="CM71" s="146"/>
      <c r="CN71" s="148"/>
      <c r="CO71" s="147"/>
      <c r="CP71" s="145"/>
      <c r="CQ71" s="145"/>
    </row>
    <row r="72" spans="1:95">
      <c r="A72" s="145"/>
      <c r="B72" s="146"/>
      <c r="C72" s="146"/>
      <c r="D72" s="148"/>
      <c r="E72" s="147"/>
      <c r="F72" s="145"/>
      <c r="G72" s="145"/>
      <c r="I72" s="145" t="s">
        <v>486</v>
      </c>
      <c r="J72" s="146">
        <v>12.996986387621799</v>
      </c>
      <c r="K72" s="146">
        <v>55.385483900039297</v>
      </c>
      <c r="L72" s="152">
        <v>6.6349999999999998</v>
      </c>
      <c r="M72" s="153">
        <v>0</v>
      </c>
      <c r="N72" s="145" t="s">
        <v>405</v>
      </c>
      <c r="O72" s="153">
        <v>609.735016430119</v>
      </c>
      <c r="Q72" s="145" t="s">
        <v>488</v>
      </c>
      <c r="R72" s="146">
        <v>13.017608984987</v>
      </c>
      <c r="S72" s="146">
        <v>55.378581447453101</v>
      </c>
      <c r="T72" s="152">
        <v>6.3800000000000008</v>
      </c>
      <c r="U72" s="153">
        <v>0</v>
      </c>
      <c r="V72" s="145" t="s">
        <v>405</v>
      </c>
      <c r="W72" s="153">
        <v>645.05739966991121</v>
      </c>
      <c r="Y72" s="145" t="s">
        <v>489</v>
      </c>
      <c r="Z72" s="146">
        <v>13.037411365411501</v>
      </c>
      <c r="AA72" s="146">
        <v>55.372891651076799</v>
      </c>
      <c r="AB72" s="152">
        <v>7.03</v>
      </c>
      <c r="AC72" s="153">
        <v>0</v>
      </c>
      <c r="AD72" s="145" t="s">
        <v>405</v>
      </c>
      <c r="AE72" s="153">
        <v>628.60565064711602</v>
      </c>
      <c r="AG72" s="145" t="s">
        <v>490</v>
      </c>
      <c r="AH72" s="146">
        <v>13.064703858777699</v>
      </c>
      <c r="AI72" s="146">
        <v>55.365075169245102</v>
      </c>
      <c r="AJ72" s="152">
        <v>3.8800000000000003</v>
      </c>
      <c r="AK72" s="145">
        <v>0</v>
      </c>
      <c r="AL72" s="145" t="s">
        <v>405</v>
      </c>
      <c r="AM72" s="153">
        <v>606.28480537253688</v>
      </c>
      <c r="AO72" s="145" t="s">
        <v>491</v>
      </c>
      <c r="AP72" s="146">
        <v>13.078593466531</v>
      </c>
      <c r="AQ72" s="146">
        <v>55.3611663493189</v>
      </c>
      <c r="AR72" s="148">
        <v>5.24</v>
      </c>
      <c r="AS72" s="153">
        <v>0</v>
      </c>
      <c r="AT72" s="145" t="s">
        <v>405</v>
      </c>
      <c r="AU72" s="153">
        <v>630.71012410913306</v>
      </c>
      <c r="AW72" s="145"/>
      <c r="AX72" s="146"/>
      <c r="AY72" s="146"/>
      <c r="AZ72" s="148"/>
      <c r="BA72" s="147"/>
      <c r="BB72" s="145"/>
      <c r="BC72" s="145"/>
      <c r="BE72" s="145"/>
      <c r="BF72" s="146"/>
      <c r="BG72" s="146"/>
      <c r="BH72" s="148"/>
      <c r="BI72" s="147"/>
      <c r="BJ72" s="145"/>
      <c r="BK72" s="145"/>
      <c r="BM72" s="145"/>
      <c r="BN72" s="146"/>
      <c r="BO72" s="146"/>
      <c r="BP72" s="152"/>
      <c r="BQ72" s="153"/>
      <c r="BR72" s="145"/>
      <c r="BS72" s="153"/>
      <c r="BU72" s="145"/>
      <c r="BV72" s="146"/>
      <c r="BW72" s="146"/>
      <c r="BX72" s="148"/>
      <c r="BY72" s="147"/>
      <c r="BZ72" s="145"/>
      <c r="CA72" s="145"/>
      <c r="CC72" s="145"/>
      <c r="CD72" s="146"/>
      <c r="CE72" s="146"/>
      <c r="CF72" s="148"/>
      <c r="CG72" s="147"/>
      <c r="CH72" s="145"/>
      <c r="CI72" s="145"/>
      <c r="CK72" s="145"/>
      <c r="CL72" s="146"/>
      <c r="CM72" s="146"/>
      <c r="CN72" s="148"/>
      <c r="CO72" s="147"/>
      <c r="CP72" s="145"/>
      <c r="CQ72" s="145"/>
    </row>
    <row r="73" spans="1:95">
      <c r="A73" s="145"/>
      <c r="B73" s="146"/>
      <c r="C73" s="146"/>
      <c r="D73" s="148"/>
      <c r="E73" s="147"/>
      <c r="F73" s="145"/>
      <c r="G73" s="145"/>
      <c r="I73" s="145" t="s">
        <v>486</v>
      </c>
      <c r="J73" s="146">
        <v>12.996923294010999</v>
      </c>
      <c r="K73" s="146">
        <v>55.385401978882598</v>
      </c>
      <c r="L73" s="152">
        <v>6.6550000000000002</v>
      </c>
      <c r="M73" s="153">
        <v>0</v>
      </c>
      <c r="N73" s="145" t="s">
        <v>405</v>
      </c>
      <c r="O73" s="153">
        <v>619.63711202983563</v>
      </c>
      <c r="Q73" s="145" t="s">
        <v>488</v>
      </c>
      <c r="R73" s="146">
        <v>13.0175008245113</v>
      </c>
      <c r="S73" s="146">
        <v>55.378504632969502</v>
      </c>
      <c r="T73" s="152">
        <v>6.5100000000000007</v>
      </c>
      <c r="U73" s="153">
        <v>0</v>
      </c>
      <c r="V73" s="145" t="s">
        <v>405</v>
      </c>
      <c r="W73" s="153">
        <v>655.82203324248292</v>
      </c>
      <c r="Y73" s="145" t="s">
        <v>489</v>
      </c>
      <c r="Z73" s="146">
        <v>13.037366298546599</v>
      </c>
      <c r="AA73" s="146">
        <v>55.372789217001099</v>
      </c>
      <c r="AB73" s="152">
        <v>7.31</v>
      </c>
      <c r="AC73" s="153">
        <v>0</v>
      </c>
      <c r="AD73" s="145" t="s">
        <v>405</v>
      </c>
      <c r="AE73" s="153">
        <v>639.98610143841449</v>
      </c>
      <c r="AG73" s="145" t="s">
        <v>490</v>
      </c>
      <c r="AH73" s="146">
        <v>13.0646137250479</v>
      </c>
      <c r="AI73" s="146">
        <v>55.365044432979502</v>
      </c>
      <c r="AJ73" s="152">
        <v>3.6300000000000003</v>
      </c>
      <c r="AK73" s="145">
        <v>0</v>
      </c>
      <c r="AL73" s="145" t="s">
        <v>405</v>
      </c>
      <c r="AM73" s="153">
        <v>612.69715933753525</v>
      </c>
      <c r="AO73" s="145" t="s">
        <v>491</v>
      </c>
      <c r="AP73" s="146">
        <v>13.078566426412101</v>
      </c>
      <c r="AQ73" s="146">
        <v>55.361084377796203</v>
      </c>
      <c r="AR73" s="148">
        <v>5.1000000000000005</v>
      </c>
      <c r="AS73" s="153">
        <v>0</v>
      </c>
      <c r="AT73" s="145" t="s">
        <v>405</v>
      </c>
      <c r="AU73" s="153">
        <v>639.85890823809348</v>
      </c>
      <c r="AW73" s="145"/>
      <c r="AX73" s="146"/>
      <c r="AY73" s="146"/>
      <c r="AZ73" s="148"/>
      <c r="BA73" s="147"/>
      <c r="BB73" s="145"/>
      <c r="BC73" s="145"/>
      <c r="BE73" s="145"/>
      <c r="BF73" s="146"/>
      <c r="BG73" s="146"/>
      <c r="BH73" s="148"/>
      <c r="BI73" s="147"/>
      <c r="BJ73" s="145"/>
      <c r="BK73" s="145"/>
      <c r="BM73" s="145"/>
      <c r="BN73" s="146"/>
      <c r="BO73" s="146"/>
      <c r="BP73" s="152"/>
      <c r="BQ73" s="147"/>
      <c r="BR73" s="145"/>
      <c r="BS73" s="153"/>
      <c r="BU73" s="145"/>
      <c r="BV73" s="146"/>
      <c r="BW73" s="146"/>
      <c r="BX73" s="148"/>
      <c r="BY73" s="147"/>
      <c r="BZ73" s="145"/>
      <c r="CA73" s="145"/>
      <c r="CC73" s="145"/>
      <c r="CD73" s="146"/>
      <c r="CE73" s="146"/>
      <c r="CF73" s="148"/>
      <c r="CG73" s="147"/>
      <c r="CH73" s="145"/>
      <c r="CI73" s="145"/>
      <c r="CK73" s="145"/>
      <c r="CL73" s="146"/>
      <c r="CM73" s="146"/>
      <c r="CN73" s="148"/>
      <c r="CO73" s="147"/>
      <c r="CP73" s="145"/>
      <c r="CQ73" s="145"/>
    </row>
    <row r="74" spans="1:95">
      <c r="A74" s="145"/>
      <c r="B74" s="146"/>
      <c r="C74" s="146"/>
      <c r="D74" s="148"/>
      <c r="E74" s="147"/>
      <c r="F74" s="145"/>
      <c r="G74" s="145"/>
      <c r="I74" s="145" t="s">
        <v>486</v>
      </c>
      <c r="J74" s="146">
        <v>12.9968782271461</v>
      </c>
      <c r="K74" s="146">
        <v>55.385335417817799</v>
      </c>
      <c r="L74" s="152">
        <v>6.6950000000000003</v>
      </c>
      <c r="M74" s="153">
        <v>0</v>
      </c>
      <c r="N74" s="145" t="s">
        <v>405</v>
      </c>
      <c r="O74" s="153">
        <v>627.4956052226612</v>
      </c>
      <c r="Q74" s="145" t="s">
        <v>488</v>
      </c>
      <c r="R74" s="146">
        <v>13.0174647710194</v>
      </c>
      <c r="S74" s="146">
        <v>55.378484149081999</v>
      </c>
      <c r="T74" s="152">
        <v>6.5600000000000005</v>
      </c>
      <c r="U74" s="147" t="s">
        <v>404</v>
      </c>
      <c r="V74" s="145">
        <v>0</v>
      </c>
      <c r="W74" s="153">
        <v>658.91150374868039</v>
      </c>
      <c r="Y74" s="145" t="s">
        <v>489</v>
      </c>
      <c r="Z74" s="146">
        <v>13.037285178189901</v>
      </c>
      <c r="AA74" s="146">
        <v>55.372707269549601</v>
      </c>
      <c r="AB74" s="152">
        <v>6.8999999999999995</v>
      </c>
      <c r="AC74" s="153">
        <v>0</v>
      </c>
      <c r="AD74" s="145" t="s">
        <v>405</v>
      </c>
      <c r="AE74" s="153">
        <v>650.43855789492875</v>
      </c>
      <c r="AG74" s="145" t="s">
        <v>490</v>
      </c>
      <c r="AH74" s="146">
        <v>13.064487537826301</v>
      </c>
      <c r="AI74" s="146">
        <v>55.3650188194067</v>
      </c>
      <c r="AJ74" s="152">
        <v>3.86</v>
      </c>
      <c r="AK74" s="145">
        <v>0</v>
      </c>
      <c r="AL74" s="145" t="s">
        <v>405</v>
      </c>
      <c r="AM74" s="153">
        <v>620.29568614982168</v>
      </c>
      <c r="AO74" s="145" t="s">
        <v>491</v>
      </c>
      <c r="AP74" s="146">
        <v>13.0785483996662</v>
      </c>
      <c r="AQ74" s="146">
        <v>55.360987036392601</v>
      </c>
      <c r="AR74" s="148">
        <v>5.61</v>
      </c>
      <c r="AS74" s="153">
        <v>0</v>
      </c>
      <c r="AT74" s="145" t="s">
        <v>405</v>
      </c>
      <c r="AU74" s="153">
        <v>650.70607612076992</v>
      </c>
      <c r="AW74" s="145"/>
      <c r="AX74" s="146"/>
      <c r="AY74" s="146"/>
      <c r="AZ74" s="148"/>
      <c r="BA74" s="147"/>
      <c r="BB74" s="145"/>
      <c r="BC74" s="145"/>
      <c r="BE74" s="145"/>
      <c r="BF74" s="146"/>
      <c r="BG74" s="146"/>
      <c r="BH74" s="148"/>
      <c r="BI74" s="147"/>
      <c r="BJ74" s="145"/>
      <c r="BK74" s="145"/>
      <c r="BM74" s="145"/>
      <c r="BN74" s="146"/>
      <c r="BO74" s="146"/>
      <c r="BP74" s="148"/>
      <c r="BQ74" s="147"/>
      <c r="BR74" s="145"/>
      <c r="BS74" s="145"/>
      <c r="BU74" s="145"/>
      <c r="BV74" s="146"/>
      <c r="BW74" s="146"/>
      <c r="BX74" s="148"/>
      <c r="BY74" s="147"/>
      <c r="BZ74" s="145"/>
      <c r="CA74" s="145"/>
      <c r="CC74" s="145"/>
      <c r="CD74" s="146"/>
      <c r="CE74" s="146"/>
      <c r="CF74" s="148"/>
      <c r="CG74" s="147"/>
      <c r="CH74" s="145"/>
      <c r="CI74" s="145"/>
      <c r="CK74" s="145"/>
      <c r="CL74" s="146"/>
      <c r="CM74" s="146"/>
      <c r="CN74" s="148"/>
      <c r="CO74" s="147"/>
      <c r="CP74" s="145"/>
      <c r="CQ74" s="145"/>
    </row>
    <row r="75" spans="1:95">
      <c r="I75" s="145" t="s">
        <v>486</v>
      </c>
      <c r="J75" s="146">
        <v>12.9968151335353</v>
      </c>
      <c r="K75" s="146">
        <v>55.385253496353499</v>
      </c>
      <c r="L75" s="152">
        <v>6.6749999999999998</v>
      </c>
      <c r="M75" s="153">
        <v>0</v>
      </c>
      <c r="N75" s="145" t="s">
        <v>405</v>
      </c>
      <c r="O75" s="153">
        <v>637.4005044063689</v>
      </c>
      <c r="R75" s="146"/>
      <c r="S75" s="146"/>
      <c r="T75" s="152"/>
      <c r="U75" s="147"/>
      <c r="V75" s="145"/>
      <c r="W75" s="153"/>
      <c r="Y75" s="145" t="s">
        <v>489</v>
      </c>
      <c r="Z75" s="146">
        <v>13.037186031087099</v>
      </c>
      <c r="AA75" s="146">
        <v>55.372640687120303</v>
      </c>
      <c r="AB75" s="152">
        <v>6.6099999999999994</v>
      </c>
      <c r="AC75" s="153">
        <v>0</v>
      </c>
      <c r="AD75" s="145" t="s">
        <v>405</v>
      </c>
      <c r="AE75" s="153">
        <v>659.92530973832129</v>
      </c>
      <c r="AG75" s="145" t="s">
        <v>490</v>
      </c>
      <c r="AH75" s="146">
        <v>13.0643703639776</v>
      </c>
      <c r="AI75" s="146">
        <v>55.364962469488098</v>
      </c>
      <c r="AJ75" s="152">
        <v>3.7900000000000005</v>
      </c>
      <c r="AK75" s="145">
        <v>0</v>
      </c>
      <c r="AL75" s="145" t="s">
        <v>405</v>
      </c>
      <c r="AM75" s="153">
        <v>629.95302569138812</v>
      </c>
      <c r="AO75" s="145" t="s">
        <v>491</v>
      </c>
      <c r="AP75" s="146">
        <v>13.078566426412101</v>
      </c>
      <c r="AQ75" s="146">
        <v>55.360889694749602</v>
      </c>
      <c r="AR75" s="148">
        <v>5.74</v>
      </c>
      <c r="AS75" s="153">
        <v>0</v>
      </c>
      <c r="AT75" s="145" t="s">
        <v>405</v>
      </c>
      <c r="AU75" s="153">
        <v>661.50148590377773</v>
      </c>
      <c r="BN75" s="146"/>
      <c r="BO75" s="146"/>
      <c r="BP75" s="148"/>
      <c r="BQ75" s="147"/>
      <c r="BR75" s="145"/>
      <c r="BU75" s="145"/>
      <c r="BV75" s="146"/>
      <c r="BW75" s="146"/>
      <c r="BX75" s="148"/>
      <c r="BY75" s="147"/>
      <c r="BZ75" s="145"/>
      <c r="CC75" s="145"/>
      <c r="CD75" s="146"/>
      <c r="CE75" s="146"/>
      <c r="CF75" s="148"/>
      <c r="CG75" s="147"/>
      <c r="CH75" s="145"/>
    </row>
    <row r="76" spans="1:95">
      <c r="I76" s="145" t="s">
        <v>486</v>
      </c>
      <c r="J76" s="146">
        <v>12.9967340131785</v>
      </c>
      <c r="K76" s="146">
        <v>55.385192055143897</v>
      </c>
      <c r="L76" s="152">
        <v>6.6950000000000003</v>
      </c>
      <c r="M76" s="153">
        <v>0</v>
      </c>
      <c r="N76" s="145" t="s">
        <v>405</v>
      </c>
      <c r="O76" s="153">
        <v>645.85282147930582</v>
      </c>
      <c r="R76" s="146"/>
      <c r="S76" s="146"/>
      <c r="T76" s="148"/>
      <c r="U76" s="147"/>
      <c r="V76" s="145"/>
      <c r="Y76" s="145" t="s">
        <v>489</v>
      </c>
      <c r="Z76" s="146">
        <v>13.0371319508493</v>
      </c>
      <c r="AA76" s="146">
        <v>55.372604834996601</v>
      </c>
      <c r="AB76" s="152">
        <v>6.82</v>
      </c>
      <c r="AC76" s="153" t="s">
        <v>404</v>
      </c>
      <c r="AD76" s="145">
        <v>0</v>
      </c>
      <c r="AE76" s="153">
        <v>665.05695070127979</v>
      </c>
      <c r="AG76" s="145" t="s">
        <v>490</v>
      </c>
      <c r="AH76" s="146">
        <v>13.064262203501899</v>
      </c>
      <c r="AI76" s="146">
        <v>55.3649214876787</v>
      </c>
      <c r="AJ76" s="152">
        <v>3.89</v>
      </c>
      <c r="AK76" s="145">
        <v>0</v>
      </c>
      <c r="AL76" s="145" t="s">
        <v>405</v>
      </c>
      <c r="AM76" s="153">
        <v>637.99393683124833</v>
      </c>
      <c r="AO76" s="145" t="s">
        <v>491</v>
      </c>
      <c r="AP76" s="146">
        <v>13.078593466531</v>
      </c>
      <c r="AQ76" s="146">
        <v>55.3608025993924</v>
      </c>
      <c r="AR76" s="148">
        <v>5.7700000000000005</v>
      </c>
      <c r="AS76" s="153">
        <v>0</v>
      </c>
      <c r="AT76" s="145" t="s">
        <v>405</v>
      </c>
      <c r="AU76" s="153">
        <v>671.14976082834676</v>
      </c>
      <c r="BN76" s="146"/>
      <c r="BO76" s="146"/>
      <c r="BP76" s="148"/>
      <c r="BQ76" s="147"/>
      <c r="BR76" s="145"/>
      <c r="CC76" s="145"/>
      <c r="CD76" s="146"/>
      <c r="CE76" s="146"/>
      <c r="CF76" s="148"/>
      <c r="CG76" s="147"/>
      <c r="CH76" s="145"/>
    </row>
    <row r="77" spans="1:95">
      <c r="I77" s="145" t="s">
        <v>486</v>
      </c>
      <c r="J77" s="146">
        <v>12.9966979596866</v>
      </c>
      <c r="K77" s="146">
        <v>55.385161334503302</v>
      </c>
      <c r="L77" s="152">
        <v>6.9249999999999998</v>
      </c>
      <c r="M77" s="153" t="s">
        <v>404</v>
      </c>
      <c r="N77" s="145">
        <v>0</v>
      </c>
      <c r="O77" s="153">
        <v>649.9429071804193</v>
      </c>
      <c r="R77" s="146"/>
      <c r="S77" s="146"/>
      <c r="T77" s="148"/>
      <c r="U77" s="147"/>
      <c r="V77" s="145"/>
      <c r="AG77" s="145" t="s">
        <v>490</v>
      </c>
      <c r="AH77" s="146">
        <v>13.0641540430262</v>
      </c>
      <c r="AI77" s="146">
        <v>55.364880505826903</v>
      </c>
      <c r="AJ77" s="152">
        <v>4.2299999999999995</v>
      </c>
      <c r="AK77" s="145">
        <v>0</v>
      </c>
      <c r="AL77" s="145" t="s">
        <v>405</v>
      </c>
      <c r="AM77" s="153">
        <v>646.03924390913051</v>
      </c>
      <c r="AO77" s="145" t="s">
        <v>491</v>
      </c>
      <c r="AP77" s="146">
        <v>13.078602479903999</v>
      </c>
      <c r="AQ77" s="146">
        <v>55.360710380569998</v>
      </c>
      <c r="AR77" s="148">
        <v>5.8900000000000006</v>
      </c>
      <c r="AS77" s="153">
        <v>0</v>
      </c>
      <c r="AT77" s="145" t="s">
        <v>405</v>
      </c>
      <c r="AU77" s="153">
        <v>681.39202869739177</v>
      </c>
      <c r="BN77" s="146"/>
      <c r="BO77" s="146"/>
      <c r="BP77" s="148"/>
      <c r="BQ77" s="147"/>
      <c r="BR77" s="145"/>
      <c r="CC77" s="145"/>
      <c r="CD77" s="146"/>
      <c r="CE77" s="146"/>
      <c r="CF77" s="148"/>
      <c r="CG77" s="147"/>
      <c r="CH77" s="145"/>
    </row>
    <row r="78" spans="1:95">
      <c r="AG78" s="145" t="s">
        <v>490</v>
      </c>
      <c r="AH78" s="146">
        <v>13.064054895923499</v>
      </c>
      <c r="AI78" s="146">
        <v>55.364849769410199</v>
      </c>
      <c r="AJ78" s="152">
        <v>3.93</v>
      </c>
      <c r="AK78" s="145">
        <v>0</v>
      </c>
      <c r="AL78" s="145" t="s">
        <v>405</v>
      </c>
      <c r="AM78" s="153">
        <v>652.87954199996113</v>
      </c>
      <c r="AO78" s="145" t="s">
        <v>491</v>
      </c>
      <c r="AP78" s="146">
        <v>13.078611493277</v>
      </c>
      <c r="AQ78" s="146">
        <v>55.360623284818203</v>
      </c>
      <c r="AR78" s="148">
        <v>5.69</v>
      </c>
      <c r="AS78" s="153">
        <v>0</v>
      </c>
      <c r="AT78" s="145" t="s">
        <v>405</v>
      </c>
      <c r="AU78" s="153">
        <v>691.06553732223324</v>
      </c>
    </row>
    <row r="79" spans="1:95">
      <c r="AG79" s="145" t="s">
        <v>490</v>
      </c>
      <c r="AH79" s="146">
        <v>13.0639106819559</v>
      </c>
      <c r="AI79" s="146">
        <v>55.3648036647403</v>
      </c>
      <c r="AJ79" s="152">
        <v>4.34</v>
      </c>
      <c r="AK79" s="145">
        <v>0</v>
      </c>
      <c r="AL79" s="145" t="s">
        <v>405</v>
      </c>
      <c r="AM79" s="153">
        <v>662.94983990873459</v>
      </c>
      <c r="AO79" s="145" t="s">
        <v>491</v>
      </c>
      <c r="AP79" s="146">
        <v>13.078620506649999</v>
      </c>
      <c r="AQ79" s="146">
        <v>55.360541312170902</v>
      </c>
      <c r="AR79" s="148">
        <v>6.0200000000000005</v>
      </c>
      <c r="AS79" s="153">
        <v>0</v>
      </c>
      <c r="AT79" s="145" t="s">
        <v>405</v>
      </c>
      <c r="AU79" s="153">
        <v>700.17021435079221</v>
      </c>
    </row>
    <row r="80" spans="1:95">
      <c r="AG80" s="145" t="s">
        <v>490</v>
      </c>
      <c r="AH80" s="146">
        <v>13.063775481361301</v>
      </c>
      <c r="AI80" s="146">
        <v>55.364762682766496</v>
      </c>
      <c r="AJ80" s="152">
        <v>4.1399999999999997</v>
      </c>
      <c r="AK80" s="145">
        <v>0</v>
      </c>
      <c r="AL80" s="145" t="s">
        <v>405</v>
      </c>
      <c r="AM80" s="153">
        <v>672.22638092783461</v>
      </c>
      <c r="AO80" s="145" t="s">
        <v>491</v>
      </c>
      <c r="AP80" s="146">
        <v>13.078593466531</v>
      </c>
      <c r="AQ80" s="146">
        <v>55.360459339353902</v>
      </c>
      <c r="AR80" s="148">
        <v>5.8900000000000006</v>
      </c>
      <c r="AS80" s="153">
        <v>0</v>
      </c>
      <c r="AT80" s="145" t="s">
        <v>405</v>
      </c>
      <c r="AU80" s="153">
        <v>709.31224139823451</v>
      </c>
    </row>
    <row r="81" spans="33:47">
      <c r="AG81" s="145" t="s">
        <v>490</v>
      </c>
      <c r="AH81" s="146">
        <v>13.063685347631599</v>
      </c>
      <c r="AI81" s="146">
        <v>55.3646960869685</v>
      </c>
      <c r="AJ81" s="152">
        <v>3.9</v>
      </c>
      <c r="AK81" s="145">
        <v>0</v>
      </c>
      <c r="AL81" s="145" t="s">
        <v>405</v>
      </c>
      <c r="AM81" s="153">
        <v>681.48352631602256</v>
      </c>
      <c r="AO81" s="145" t="s">
        <v>491</v>
      </c>
      <c r="AP81" s="146">
        <v>13.078611493277</v>
      </c>
      <c r="AQ81" s="146">
        <v>55.360361996413197</v>
      </c>
      <c r="AR81" s="148">
        <v>5.74</v>
      </c>
      <c r="AS81" s="153">
        <v>0</v>
      </c>
      <c r="AT81" s="145" t="s">
        <v>405</v>
      </c>
      <c r="AU81" s="153">
        <v>720.11569421008767</v>
      </c>
    </row>
    <row r="82" spans="33:47">
      <c r="AG82" s="145" t="s">
        <v>490</v>
      </c>
      <c r="AH82" s="146">
        <v>13.063550147037001</v>
      </c>
      <c r="AI82" s="146">
        <v>55.364634613824798</v>
      </c>
      <c r="AJ82" s="152">
        <v>4</v>
      </c>
      <c r="AK82" s="145">
        <v>0</v>
      </c>
      <c r="AL82" s="145" t="s">
        <v>405</v>
      </c>
      <c r="AM82" s="153">
        <v>692.36523720873299</v>
      </c>
      <c r="AO82" s="145" t="s">
        <v>491</v>
      </c>
      <c r="AP82" s="146">
        <v>13.078629520022901</v>
      </c>
      <c r="AQ82" s="146">
        <v>55.360280023224803</v>
      </c>
      <c r="AR82" s="148">
        <v>6</v>
      </c>
      <c r="AS82" s="153">
        <v>0</v>
      </c>
      <c r="AT82" s="145" t="s">
        <v>405</v>
      </c>
      <c r="AU82" s="153">
        <v>729.21265788036123</v>
      </c>
    </row>
    <row r="83" spans="33:47">
      <c r="AG83" s="145" t="s">
        <v>490</v>
      </c>
      <c r="AH83" s="146">
        <v>13.063469026680201</v>
      </c>
      <c r="AI83" s="146">
        <v>55.364573140585598</v>
      </c>
      <c r="AJ83" s="152">
        <v>3.64</v>
      </c>
      <c r="AK83" s="145">
        <v>0</v>
      </c>
      <c r="AL83" s="145" t="s">
        <v>405</v>
      </c>
      <c r="AM83" s="153">
        <v>700.81705753007918</v>
      </c>
      <c r="AO83" s="145" t="s">
        <v>491</v>
      </c>
      <c r="AP83" s="146">
        <v>13.078611493277</v>
      </c>
      <c r="AQ83" s="146">
        <v>55.3602031732066</v>
      </c>
      <c r="AR83" s="148">
        <v>5.57</v>
      </c>
      <c r="AS83" s="153">
        <v>0</v>
      </c>
      <c r="AT83" s="145" t="s">
        <v>405</v>
      </c>
      <c r="AU83" s="153">
        <v>737.77386568629731</v>
      </c>
    </row>
    <row r="84" spans="33:47">
      <c r="AG84" s="145" t="s">
        <v>490</v>
      </c>
      <c r="AH84" s="146">
        <v>13.0633608662045</v>
      </c>
      <c r="AI84" s="146">
        <v>55.364511667250902</v>
      </c>
      <c r="AJ84" s="152">
        <v>3.6700000000000004</v>
      </c>
      <c r="AK84" s="145">
        <v>0</v>
      </c>
      <c r="AL84" s="145" t="s">
        <v>405</v>
      </c>
      <c r="AM84" s="153">
        <v>710.48384625030405</v>
      </c>
      <c r="AO84" s="145" t="s">
        <v>491</v>
      </c>
      <c r="AP84" s="146">
        <v>13.078593466531</v>
      </c>
      <c r="AQ84" s="146">
        <v>55.360126323039097</v>
      </c>
      <c r="AR84" s="148">
        <v>5.8900000000000006</v>
      </c>
      <c r="AS84" s="153">
        <v>0</v>
      </c>
      <c r="AT84" s="145" t="s">
        <v>405</v>
      </c>
      <c r="AU84" s="153">
        <v>746.33647039733364</v>
      </c>
    </row>
    <row r="85" spans="33:47">
      <c r="AG85" s="145" t="s">
        <v>490</v>
      </c>
      <c r="AH85" s="146">
        <v>13.0632977725937</v>
      </c>
      <c r="AI85" s="146">
        <v>55.364460439398997</v>
      </c>
      <c r="AJ85" s="152">
        <v>3.9500000000000006</v>
      </c>
      <c r="AK85" s="145">
        <v>0</v>
      </c>
      <c r="AL85" s="145" t="s">
        <v>405</v>
      </c>
      <c r="AM85" s="153">
        <v>717.32682739585664</v>
      </c>
      <c r="AO85" s="145" t="s">
        <v>491</v>
      </c>
      <c r="AP85" s="146">
        <v>13.078611493277</v>
      </c>
      <c r="AQ85" s="146">
        <v>55.3600392260023</v>
      </c>
      <c r="AR85" s="148">
        <v>5.9</v>
      </c>
      <c r="AS85" s="153">
        <v>0</v>
      </c>
      <c r="AT85" s="145" t="s">
        <v>405</v>
      </c>
      <c r="AU85" s="153">
        <v>756.00184778589653</v>
      </c>
    </row>
    <row r="86" spans="33:47">
      <c r="AG86" s="145" t="s">
        <v>490</v>
      </c>
      <c r="AH86" s="146">
        <v>13.063180598744999</v>
      </c>
      <c r="AI86" s="146">
        <v>55.3644143342757</v>
      </c>
      <c r="AJ86" s="152">
        <v>3.72</v>
      </c>
      <c r="AK86" s="145">
        <v>0</v>
      </c>
      <c r="AL86" s="145" t="s">
        <v>405</v>
      </c>
      <c r="AM86" s="153">
        <v>726.19429352170562</v>
      </c>
      <c r="AO86" s="145" t="s">
        <v>491</v>
      </c>
      <c r="AP86" s="146">
        <v>13.078584453158101</v>
      </c>
      <c r="AQ86" s="146">
        <v>55.359962375516503</v>
      </c>
      <c r="AR86" s="148">
        <v>6.04</v>
      </c>
      <c r="AS86" s="153">
        <v>0</v>
      </c>
      <c r="AT86" s="145" t="s">
        <v>405</v>
      </c>
      <c r="AU86" s="153">
        <v>764.5736394001899</v>
      </c>
    </row>
    <row r="87" spans="33:47">
      <c r="AG87" s="145" t="s">
        <v>490</v>
      </c>
      <c r="AH87" s="146">
        <v>13.063063424896299</v>
      </c>
      <c r="AI87" s="146">
        <v>55.364357983496397</v>
      </c>
      <c r="AJ87" s="152">
        <v>3.8400000000000003</v>
      </c>
      <c r="AK87" s="145">
        <v>0</v>
      </c>
      <c r="AL87" s="145" t="s">
        <v>405</v>
      </c>
      <c r="AM87" s="153">
        <v>735.86546776957107</v>
      </c>
      <c r="AO87" s="145" t="s">
        <v>491</v>
      </c>
      <c r="AP87" s="146">
        <v>13.078629520022901</v>
      </c>
      <c r="AQ87" s="146">
        <v>55.359875278118999</v>
      </c>
      <c r="AR87" s="148">
        <v>5.88</v>
      </c>
      <c r="AS87" s="153">
        <v>0</v>
      </c>
      <c r="AT87" s="145" t="s">
        <v>405</v>
      </c>
      <c r="AU87" s="153">
        <v>774.21406638127996</v>
      </c>
    </row>
    <row r="88" spans="33:47">
      <c r="AG88" s="145" t="s">
        <v>490</v>
      </c>
      <c r="AH88" s="146">
        <v>13.062964277793601</v>
      </c>
      <c r="AI88" s="146">
        <v>55.364296509827497</v>
      </c>
      <c r="AJ88" s="152">
        <v>4.03</v>
      </c>
      <c r="AK88" s="145">
        <v>0</v>
      </c>
      <c r="AL88" s="145" t="s">
        <v>405</v>
      </c>
      <c r="AM88" s="153">
        <v>745.12719074908193</v>
      </c>
      <c r="AO88" s="145" t="s">
        <v>491</v>
      </c>
      <c r="AP88" s="146">
        <v>13.0786385333959</v>
      </c>
      <c r="AQ88" s="146">
        <v>55.3597984273149</v>
      </c>
      <c r="AR88" s="148">
        <v>6.1400000000000006</v>
      </c>
      <c r="AS88" s="153">
        <v>0</v>
      </c>
      <c r="AT88" s="145" t="s">
        <v>405</v>
      </c>
      <c r="AU88" s="153">
        <v>782.75149201719137</v>
      </c>
    </row>
    <row r="89" spans="33:47">
      <c r="AG89" s="145" t="s">
        <v>490</v>
      </c>
      <c r="AH89" s="146">
        <v>13.062856117317899</v>
      </c>
      <c r="AI89" s="146">
        <v>55.3642350360631</v>
      </c>
      <c r="AJ89" s="152">
        <v>4.6099999999999994</v>
      </c>
      <c r="AK89" s="145">
        <v>0</v>
      </c>
      <c r="AL89" s="145" t="s">
        <v>405</v>
      </c>
      <c r="AM89" s="153">
        <v>754.79402311679996</v>
      </c>
      <c r="AO89" s="145" t="s">
        <v>491</v>
      </c>
      <c r="AP89" s="146">
        <v>13.078593466531</v>
      </c>
      <c r="AQ89" s="146">
        <v>55.359731823164097</v>
      </c>
      <c r="AR89" s="148">
        <v>6.09</v>
      </c>
      <c r="AS89" s="153">
        <v>0</v>
      </c>
      <c r="AT89" s="145" t="s">
        <v>405</v>
      </c>
      <c r="AU89" s="153">
        <v>790.19701982616493</v>
      </c>
    </row>
    <row r="90" spans="33:47">
      <c r="AG90" s="145" t="s">
        <v>490</v>
      </c>
      <c r="AH90" s="146">
        <v>13.0627389434693</v>
      </c>
      <c r="AI90" s="146">
        <v>55.364183807853202</v>
      </c>
      <c r="AJ90" s="152">
        <v>4.3999999999999995</v>
      </c>
      <c r="AK90" s="145">
        <v>0</v>
      </c>
      <c r="AL90" s="145" t="s">
        <v>405</v>
      </c>
      <c r="AM90" s="153">
        <v>764.06532391157555</v>
      </c>
      <c r="AO90" s="145" t="s">
        <v>491</v>
      </c>
      <c r="AP90" s="146">
        <v>13.078593466531</v>
      </c>
      <c r="AQ90" s="146">
        <v>55.359670342309997</v>
      </c>
      <c r="AR90" s="148">
        <v>6.1000000000000005</v>
      </c>
      <c r="AS90" s="153">
        <v>0</v>
      </c>
      <c r="AT90" s="145" t="s">
        <v>405</v>
      </c>
      <c r="AU90" s="153">
        <v>797.03252157186103</v>
      </c>
    </row>
    <row r="91" spans="33:47">
      <c r="AG91" s="145" t="s">
        <v>490</v>
      </c>
      <c r="AH91" s="146">
        <v>13.062630782993599</v>
      </c>
      <c r="AI91" s="146">
        <v>55.364101842579402</v>
      </c>
      <c r="AJ91" s="152">
        <v>4.55</v>
      </c>
      <c r="AK91" s="145">
        <v>0</v>
      </c>
      <c r="AL91" s="145" t="s">
        <v>405</v>
      </c>
      <c r="AM91" s="153">
        <v>775.33410880754025</v>
      </c>
      <c r="AO91" s="145" t="s">
        <v>491</v>
      </c>
      <c r="AP91" s="146">
        <v>13.078629520022901</v>
      </c>
      <c r="AQ91" s="146">
        <v>55.359613984776502</v>
      </c>
      <c r="AR91" s="148">
        <v>6.25</v>
      </c>
      <c r="AS91" s="153">
        <v>0</v>
      </c>
      <c r="AT91" s="145" t="s">
        <v>405</v>
      </c>
      <c r="AU91" s="153">
        <v>803.26610924005286</v>
      </c>
    </row>
    <row r="92" spans="33:47">
      <c r="AG92" s="145" t="s">
        <v>490</v>
      </c>
      <c r="AH92" s="146">
        <v>13.062531635890901</v>
      </c>
      <c r="AI92" s="146">
        <v>55.364024999981098</v>
      </c>
      <c r="AJ92" s="152">
        <v>4.72</v>
      </c>
      <c r="AK92" s="145">
        <v>0</v>
      </c>
      <c r="AL92" s="145" t="s">
        <v>405</v>
      </c>
      <c r="AM92" s="153">
        <v>785.80090420683723</v>
      </c>
      <c r="AO92" s="145" t="s">
        <v>491</v>
      </c>
      <c r="AP92" s="146">
        <v>13.078602479903999</v>
      </c>
      <c r="AQ92" s="146">
        <v>55.359537133465203</v>
      </c>
      <c r="AR92" s="148">
        <v>6.11</v>
      </c>
      <c r="AS92" s="153">
        <v>0</v>
      </c>
      <c r="AT92" s="145" t="s">
        <v>405</v>
      </c>
      <c r="AU92" s="153">
        <v>811.83428169571141</v>
      </c>
    </row>
    <row r="93" spans="33:47">
      <c r="AG93" s="145" t="s">
        <v>490</v>
      </c>
      <c r="AH93" s="146">
        <v>13.062450515534101</v>
      </c>
      <c r="AI93" s="146">
        <v>55.363958402941897</v>
      </c>
      <c r="AJ93" s="152">
        <v>5.28</v>
      </c>
      <c r="AK93" s="145">
        <v>0</v>
      </c>
      <c r="AL93" s="145" t="s">
        <v>405</v>
      </c>
      <c r="AM93" s="153">
        <v>794.65997102237168</v>
      </c>
      <c r="AO93" s="145" t="s">
        <v>491</v>
      </c>
      <c r="AP93" s="146">
        <v>13.078593466531</v>
      </c>
      <c r="AQ93" s="146">
        <v>55.359455158568601</v>
      </c>
      <c r="AR93" s="148">
        <v>6.2600000000000007</v>
      </c>
      <c r="AS93" s="153">
        <v>0</v>
      </c>
      <c r="AT93" s="145" t="s">
        <v>405</v>
      </c>
      <c r="AU93" s="153">
        <v>820.95698446699487</v>
      </c>
    </row>
    <row r="94" spans="33:47">
      <c r="AG94" s="145" t="s">
        <v>490</v>
      </c>
      <c r="AH94" s="146">
        <v>13.062333341685401</v>
      </c>
      <c r="AI94" s="146">
        <v>55.363912297233703</v>
      </c>
      <c r="AJ94" s="152">
        <v>5.55</v>
      </c>
      <c r="AK94" s="145">
        <v>0</v>
      </c>
      <c r="AL94" s="145" t="s">
        <v>405</v>
      </c>
      <c r="AM94" s="153">
        <v>803.52374269504298</v>
      </c>
      <c r="AO94" s="145" t="s">
        <v>491</v>
      </c>
      <c r="AP94" s="146">
        <v>13.078602479903999</v>
      </c>
      <c r="AQ94" s="146">
        <v>55.359373183502299</v>
      </c>
      <c r="AR94" s="148">
        <v>6.45</v>
      </c>
      <c r="AS94" s="153">
        <v>0</v>
      </c>
      <c r="AT94" s="145" t="s">
        <v>405</v>
      </c>
      <c r="AU94" s="153">
        <v>830.06274873602035</v>
      </c>
    </row>
    <row r="95" spans="33:47">
      <c r="AG95" s="145" t="s">
        <v>490</v>
      </c>
      <c r="AH95" s="146">
        <v>13.062243207955699</v>
      </c>
      <c r="AI95" s="146">
        <v>55.363861068605999</v>
      </c>
      <c r="AJ95" s="152">
        <v>5.57</v>
      </c>
      <c r="AK95" s="145">
        <v>0</v>
      </c>
      <c r="AL95" s="145" t="s">
        <v>405</v>
      </c>
      <c r="AM95" s="153">
        <v>811.57959179263423</v>
      </c>
      <c r="AO95" s="145" t="s">
        <v>491</v>
      </c>
      <c r="AP95" s="146">
        <v>13.0785754397851</v>
      </c>
      <c r="AQ95" s="146">
        <v>55.359291208266299</v>
      </c>
      <c r="AR95" s="148">
        <v>6.2</v>
      </c>
      <c r="AS95" s="153">
        <v>0</v>
      </c>
      <c r="AT95" s="145" t="s">
        <v>405</v>
      </c>
      <c r="AU95" s="153">
        <v>839.20314058970155</v>
      </c>
    </row>
    <row r="96" spans="33:47">
      <c r="AG96" s="145" t="s">
        <v>490</v>
      </c>
      <c r="AH96" s="146">
        <v>13.062189127717801</v>
      </c>
      <c r="AI96" s="146">
        <v>55.363820085656201</v>
      </c>
      <c r="AJ96" s="152">
        <v>5.67</v>
      </c>
      <c r="AK96" s="145">
        <v>0</v>
      </c>
      <c r="AL96" s="145" t="s">
        <v>405</v>
      </c>
      <c r="AM96" s="153">
        <v>817.21716210249815</v>
      </c>
      <c r="AO96" s="145" t="s">
        <v>491</v>
      </c>
      <c r="AP96" s="146">
        <v>13.078584453158101</v>
      </c>
      <c r="AQ96" s="146">
        <v>55.359193862452997</v>
      </c>
      <c r="AR96" s="148">
        <v>6.3000000000000007</v>
      </c>
      <c r="AS96" s="153">
        <v>0</v>
      </c>
      <c r="AT96" s="145" t="s">
        <v>405</v>
      </c>
      <c r="AU96" s="153">
        <v>850.01711146423099</v>
      </c>
    </row>
    <row r="97" spans="33:47">
      <c r="AG97" s="145" t="s">
        <v>490</v>
      </c>
      <c r="AH97" s="146">
        <v>13.0620809672421</v>
      </c>
      <c r="AI97" s="146">
        <v>55.363763734030798</v>
      </c>
      <c r="AJ97" s="152">
        <v>5.55</v>
      </c>
      <c r="AK97" s="145">
        <v>0</v>
      </c>
      <c r="AL97" s="145" t="s">
        <v>405</v>
      </c>
      <c r="AM97" s="153">
        <v>826.48208720860919</v>
      </c>
      <c r="AO97" s="145" t="s">
        <v>491</v>
      </c>
      <c r="AP97" s="146">
        <v>13.078602479903999</v>
      </c>
      <c r="AQ97" s="146">
        <v>55.359117010326003</v>
      </c>
      <c r="AR97" s="148">
        <v>6.4</v>
      </c>
      <c r="AS97" s="153">
        <v>0</v>
      </c>
      <c r="AT97" s="145" t="s">
        <v>405</v>
      </c>
      <c r="AU97" s="153">
        <v>858.54504651337572</v>
      </c>
    </row>
    <row r="98" spans="33:47">
      <c r="AG98" s="145" t="s">
        <v>490</v>
      </c>
      <c r="AH98" s="146">
        <v>13.061963793393501</v>
      </c>
      <c r="AI98" s="146">
        <v>55.363712505210898</v>
      </c>
      <c r="AJ98" s="152">
        <v>5.45</v>
      </c>
      <c r="AK98" s="145">
        <v>0</v>
      </c>
      <c r="AL98" s="145" t="s">
        <v>405</v>
      </c>
      <c r="AM98" s="153">
        <v>835.74949050745579</v>
      </c>
      <c r="AO98" s="145" t="s">
        <v>491</v>
      </c>
      <c r="AP98" s="146">
        <v>13.0785483996662</v>
      </c>
      <c r="AQ98" s="146">
        <v>55.359050405028697</v>
      </c>
      <c r="AR98" s="148">
        <v>6.4300000000000006</v>
      </c>
      <c r="AS98" s="153">
        <v>0</v>
      </c>
      <c r="AT98" s="145" t="s">
        <v>405</v>
      </c>
      <c r="AU98" s="153">
        <v>866.00446157285126</v>
      </c>
    </row>
    <row r="99" spans="33:47">
      <c r="AG99" s="145" t="s">
        <v>490</v>
      </c>
      <c r="AH99" s="146">
        <v>13.0618736596637</v>
      </c>
      <c r="AI99" s="146">
        <v>55.363651030539501</v>
      </c>
      <c r="AJ99" s="152">
        <v>5.68</v>
      </c>
      <c r="AK99" s="145">
        <v>0</v>
      </c>
      <c r="AL99" s="145" t="s">
        <v>405</v>
      </c>
      <c r="AM99" s="153">
        <v>844.60869509962549</v>
      </c>
      <c r="AO99" s="145" t="s">
        <v>491</v>
      </c>
      <c r="AP99" s="146">
        <v>13.0785483996662</v>
      </c>
      <c r="AQ99" s="146">
        <v>55.358947935121499</v>
      </c>
      <c r="AR99" s="148">
        <v>6.49</v>
      </c>
      <c r="AS99" s="153">
        <v>0</v>
      </c>
      <c r="AT99" s="145" t="s">
        <v>405</v>
      </c>
      <c r="AU99" s="153">
        <v>877.3968267165551</v>
      </c>
    </row>
    <row r="100" spans="33:47">
      <c r="AG100" s="145" t="s">
        <v>490</v>
      </c>
      <c r="AH100" s="146">
        <v>13.061756485815099</v>
      </c>
      <c r="AI100" s="146">
        <v>55.363610047372099</v>
      </c>
      <c r="AJ100" s="152">
        <v>5.68</v>
      </c>
      <c r="AK100" s="145">
        <v>0</v>
      </c>
      <c r="AL100" s="145" t="s">
        <v>405</v>
      </c>
      <c r="AM100" s="153">
        <v>853.07438366711688</v>
      </c>
      <c r="AO100" s="145" t="s">
        <v>491</v>
      </c>
      <c r="AP100" s="146">
        <v>13.0785483996662</v>
      </c>
      <c r="AQ100" s="146">
        <v>55.358876206028697</v>
      </c>
      <c r="AR100" s="148">
        <v>6.21</v>
      </c>
      <c r="AS100" s="153">
        <v>15</v>
      </c>
      <c r="AT100" s="145" t="s">
        <v>405</v>
      </c>
      <c r="AU100" s="153">
        <v>885.37151647363817</v>
      </c>
    </row>
    <row r="101" spans="33:47">
      <c r="AG101" s="145" t="s">
        <v>490</v>
      </c>
      <c r="AH101" s="146">
        <v>13.0616483253394</v>
      </c>
      <c r="AI101" s="146">
        <v>55.363548572541497</v>
      </c>
      <c r="AJ101" s="152">
        <v>5.51</v>
      </c>
      <c r="AK101" s="145">
        <v>0</v>
      </c>
      <c r="AL101" s="145" t="s">
        <v>405</v>
      </c>
      <c r="AM101" s="153">
        <v>862.74140670650536</v>
      </c>
      <c r="AO101" s="145" t="s">
        <v>491</v>
      </c>
      <c r="AP101" s="146">
        <v>13.078503332801301</v>
      </c>
      <c r="AQ101" s="146">
        <v>55.358794229763603</v>
      </c>
      <c r="AR101" s="148">
        <v>6.1400000000000006</v>
      </c>
      <c r="AS101" s="153">
        <v>40</v>
      </c>
      <c r="AT101" s="145" t="s">
        <v>405</v>
      </c>
      <c r="AU101" s="153">
        <v>894.5390080152182</v>
      </c>
    </row>
    <row r="102" spans="33:47">
      <c r="AG102" s="145" t="s">
        <v>490</v>
      </c>
      <c r="AH102" s="146">
        <v>13.0615672049826</v>
      </c>
      <c r="AI102" s="146">
        <v>55.363481974700598</v>
      </c>
      <c r="AJ102" s="152">
        <v>5.41</v>
      </c>
      <c r="AK102" s="145">
        <v>0</v>
      </c>
      <c r="AL102" s="145" t="s">
        <v>405</v>
      </c>
      <c r="AM102" s="153">
        <v>871.5970160899999</v>
      </c>
      <c r="AO102" s="145" t="s">
        <v>491</v>
      </c>
      <c r="AP102" s="146">
        <v>13.078503332801301</v>
      </c>
      <c r="AQ102" s="146">
        <v>55.3587532415673</v>
      </c>
      <c r="AR102" s="148">
        <v>6.2600000000000007</v>
      </c>
      <c r="AS102" s="153" t="s">
        <v>404</v>
      </c>
      <c r="AT102" s="145">
        <v>0</v>
      </c>
      <c r="AU102" s="153">
        <v>899.09574551254548</v>
      </c>
    </row>
    <row r="103" spans="33:47">
      <c r="AG103" s="145" t="s">
        <v>490</v>
      </c>
      <c r="AH103" s="146">
        <v>13.061432004387999</v>
      </c>
      <c r="AI103" s="146">
        <v>55.363440991358203</v>
      </c>
      <c r="AJ103" s="152">
        <v>6.06</v>
      </c>
      <c r="AK103" s="145">
        <v>0</v>
      </c>
      <c r="AL103" s="145" t="s">
        <v>405</v>
      </c>
      <c r="AM103" s="153">
        <v>880.87338900669465</v>
      </c>
    </row>
    <row r="104" spans="33:47">
      <c r="AG104" s="145" t="s">
        <v>490</v>
      </c>
      <c r="AH104" s="146">
        <v>13.061377924150101</v>
      </c>
      <c r="AI104" s="146">
        <v>55.363374393336301</v>
      </c>
      <c r="AJ104" s="152">
        <v>6.62</v>
      </c>
      <c r="AK104" s="145">
        <v>0</v>
      </c>
      <c r="AL104" s="145" t="s">
        <v>405</v>
      </c>
      <c r="AM104" s="153">
        <v>888.51449235568202</v>
      </c>
    </row>
    <row r="105" spans="33:47">
      <c r="AG105" s="145" t="s">
        <v>490</v>
      </c>
      <c r="AH105" s="146">
        <v>13.061287790420399</v>
      </c>
      <c r="AI105" s="146">
        <v>55.363328286947798</v>
      </c>
      <c r="AJ105" s="152">
        <v>6.4399999999999995</v>
      </c>
      <c r="AK105" s="145">
        <v>0</v>
      </c>
      <c r="AL105" s="145" t="s">
        <v>405</v>
      </c>
      <c r="AM105" s="153">
        <v>896.16879819285964</v>
      </c>
    </row>
    <row r="106" spans="33:47">
      <c r="AG106" s="145" t="s">
        <v>490</v>
      </c>
      <c r="AH106" s="146">
        <v>13.061170616571699</v>
      </c>
      <c r="AI106" s="146">
        <v>55.363261688736301</v>
      </c>
      <c r="AJ106" s="152">
        <v>6.78</v>
      </c>
      <c r="AK106" s="145">
        <v>0</v>
      </c>
      <c r="AL106" s="145" t="s">
        <v>405</v>
      </c>
      <c r="AM106" s="153">
        <v>906.6415401167809</v>
      </c>
    </row>
    <row r="107" spans="33:47">
      <c r="AG107" s="145" t="s">
        <v>490</v>
      </c>
      <c r="AH107" s="146">
        <v>13.0610985095879</v>
      </c>
      <c r="AI107" s="146">
        <v>55.363184844506797</v>
      </c>
      <c r="AJ107" s="152">
        <v>7.04</v>
      </c>
      <c r="AK107" s="145">
        <v>0</v>
      </c>
      <c r="AL107" s="145" t="s">
        <v>405</v>
      </c>
      <c r="AM107" s="153">
        <v>915.9017728599099</v>
      </c>
    </row>
    <row r="108" spans="33:47">
      <c r="AG108" s="145" t="s">
        <v>490</v>
      </c>
      <c r="AH108" s="146">
        <v>13.0609903491123</v>
      </c>
      <c r="AI108" s="146">
        <v>55.363128491977001</v>
      </c>
      <c r="AJ108" s="152">
        <v>6.4799999999999995</v>
      </c>
      <c r="AK108" s="145">
        <v>0</v>
      </c>
      <c r="AL108" s="145" t="s">
        <v>405</v>
      </c>
      <c r="AM108" s="153">
        <v>925.16626710440516</v>
      </c>
    </row>
    <row r="109" spans="33:47">
      <c r="AG109" s="145" t="s">
        <v>490</v>
      </c>
      <c r="AH109" s="146">
        <v>13.0609092287555</v>
      </c>
      <c r="AI109" s="146">
        <v>55.363072139366999</v>
      </c>
      <c r="AJ109" s="152">
        <v>6.08</v>
      </c>
      <c r="AK109" s="145">
        <v>0</v>
      </c>
      <c r="AL109" s="145" t="s">
        <v>405</v>
      </c>
      <c r="AM109" s="153">
        <v>933.22235303781565</v>
      </c>
    </row>
    <row r="110" spans="33:47">
      <c r="AG110" s="145" t="s">
        <v>490</v>
      </c>
      <c r="AH110" s="146">
        <v>13.0607920549068</v>
      </c>
      <c r="AI110" s="146">
        <v>55.363010663700898</v>
      </c>
      <c r="AJ110" s="152">
        <v>6.1899999999999995</v>
      </c>
      <c r="AK110" s="145">
        <v>0</v>
      </c>
      <c r="AL110" s="145" t="s">
        <v>405</v>
      </c>
      <c r="AM110" s="153">
        <v>943.29229416150588</v>
      </c>
    </row>
    <row r="111" spans="33:47">
      <c r="AG111" s="145" t="s">
        <v>490</v>
      </c>
      <c r="AH111" s="146">
        <v>13.060683894431101</v>
      </c>
      <c r="AI111" s="146">
        <v>55.362959433906298</v>
      </c>
      <c r="AJ111" s="152">
        <v>6.78</v>
      </c>
      <c r="AK111" s="145">
        <v>0</v>
      </c>
      <c r="AL111" s="145" t="s">
        <v>405</v>
      </c>
      <c r="AM111" s="153">
        <v>952.15424271032998</v>
      </c>
    </row>
    <row r="112" spans="33:47">
      <c r="AG112" s="145" t="s">
        <v>490</v>
      </c>
      <c r="AH112" s="146">
        <v>13.060638827566301</v>
      </c>
      <c r="AI112" s="146">
        <v>55.362938941969901</v>
      </c>
      <c r="AJ112" s="152">
        <v>6.88</v>
      </c>
      <c r="AK112" s="145" t="s">
        <v>404</v>
      </c>
      <c r="AL112" s="145">
        <v>0</v>
      </c>
      <c r="AM112" s="153">
        <v>955.77985840422502</v>
      </c>
    </row>
  </sheetData>
  <phoneticPr fontId="5"/>
  <pageMargins left="0" right="0" top="1" bottom="1" header="0.5" footer="0.5"/>
  <pageSetup paperSize="9" scale="18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294"/>
  <sheetViews>
    <sheetView showRuler="0" topLeftCell="A224" zoomScale="130" zoomScaleNormal="130" zoomScalePageLayoutView="85" workbookViewId="0">
      <selection activeCell="T231" sqref="T231"/>
    </sheetView>
  </sheetViews>
  <sheetFormatPr baseColWidth="10" defaultRowHeight="16"/>
  <cols>
    <col min="1" max="1" width="27.6640625" customWidth="1"/>
    <col min="2" max="2" width="24.83203125" customWidth="1"/>
    <col min="3" max="3" width="4.33203125" customWidth="1"/>
    <col min="4" max="8" width="6.83203125" customWidth="1"/>
    <col min="9" max="13" width="7.33203125" customWidth="1"/>
    <col min="14" max="15" width="8" customWidth="1"/>
    <col min="16" max="17" width="9.5" customWidth="1"/>
    <col min="18" max="18" width="4.83203125" customWidth="1"/>
    <col min="23" max="16384" width="10.83203125" style="17"/>
  </cols>
  <sheetData>
    <row r="1" spans="1:23" ht="16" customHeight="1" thickBot="1">
      <c r="A1" s="121" t="s">
        <v>171</v>
      </c>
      <c r="B1" s="16"/>
      <c r="C1" s="79" t="s">
        <v>104</v>
      </c>
      <c r="D1" s="15">
        <v>2023</v>
      </c>
      <c r="E1" s="15"/>
      <c r="F1" s="182"/>
      <c r="G1" s="182"/>
      <c r="H1" s="15"/>
      <c r="I1" s="182"/>
      <c r="J1" s="79" t="s">
        <v>105</v>
      </c>
      <c r="K1" s="15" t="s">
        <v>406</v>
      </c>
      <c r="L1" s="182"/>
      <c r="M1" s="182"/>
      <c r="N1" s="182"/>
      <c r="O1" s="79" t="s">
        <v>107</v>
      </c>
      <c r="P1" s="15" t="s">
        <v>108</v>
      </c>
      <c r="Q1" s="182"/>
      <c r="R1" s="16"/>
    </row>
    <row r="2" spans="1:23" ht="16" customHeight="1" thickBot="1">
      <c r="B2" s="16"/>
      <c r="C2" s="79" t="s">
        <v>109</v>
      </c>
      <c r="D2" s="15" t="s">
        <v>110</v>
      </c>
      <c r="E2" s="15"/>
      <c r="F2" s="182"/>
      <c r="G2" s="182"/>
      <c r="H2" s="15"/>
      <c r="I2" s="182"/>
      <c r="J2" s="79" t="s">
        <v>111</v>
      </c>
      <c r="K2" s="15"/>
      <c r="L2" s="182"/>
      <c r="M2" s="182"/>
      <c r="N2" s="182"/>
      <c r="O2" s="79" t="s">
        <v>112</v>
      </c>
      <c r="P2" s="15" t="s">
        <v>113</v>
      </c>
      <c r="Q2" s="182"/>
      <c r="R2" s="16"/>
    </row>
    <row r="3" spans="1:23" ht="16" customHeight="1" thickBot="1">
      <c r="B3" s="16"/>
      <c r="C3" s="79" t="s">
        <v>114</v>
      </c>
      <c r="D3" s="15" t="s">
        <v>110</v>
      </c>
      <c r="E3" s="15"/>
      <c r="F3" s="182"/>
      <c r="G3" s="182"/>
      <c r="H3" s="15"/>
      <c r="I3" s="182"/>
      <c r="J3" s="79" t="s">
        <v>407</v>
      </c>
      <c r="K3" s="15" t="s">
        <v>170</v>
      </c>
      <c r="L3" s="182"/>
      <c r="M3" s="182"/>
      <c r="N3" s="182"/>
      <c r="O3" s="79" t="s">
        <v>115</v>
      </c>
      <c r="P3" s="15" t="s">
        <v>408</v>
      </c>
      <c r="Q3" s="182"/>
      <c r="R3" s="16"/>
    </row>
    <row r="4" spans="1:23" ht="16" customHeight="1" thickBot="1">
      <c r="B4" s="16"/>
      <c r="C4" s="79" t="s">
        <v>116</v>
      </c>
      <c r="D4" s="80">
        <v>45179</v>
      </c>
      <c r="E4" s="15"/>
      <c r="F4" s="182"/>
      <c r="G4" s="182"/>
      <c r="H4" s="15"/>
      <c r="I4" s="182"/>
      <c r="J4" s="79" t="s">
        <v>117</v>
      </c>
      <c r="K4" s="15" t="s">
        <v>118</v>
      </c>
      <c r="L4" s="182"/>
      <c r="M4" s="182"/>
      <c r="N4" s="182"/>
      <c r="O4" s="79" t="s">
        <v>119</v>
      </c>
      <c r="P4" s="15"/>
      <c r="Q4" s="182"/>
      <c r="R4" s="16"/>
    </row>
    <row r="5" spans="1:23" ht="16" customHeight="1" thickBot="1">
      <c r="B5" s="16"/>
      <c r="C5" s="79" t="s">
        <v>120</v>
      </c>
      <c r="D5" s="142" t="s">
        <v>236</v>
      </c>
      <c r="E5" s="15"/>
      <c r="F5" s="182"/>
      <c r="G5" s="182"/>
      <c r="H5" s="15"/>
      <c r="I5" s="182"/>
      <c r="J5" s="79" t="s">
        <v>121</v>
      </c>
      <c r="K5" s="15">
        <v>1000</v>
      </c>
      <c r="L5" s="182"/>
      <c r="M5" s="182"/>
      <c r="N5" s="182"/>
      <c r="O5" s="79" t="s">
        <v>122</v>
      </c>
      <c r="P5" s="15" t="s">
        <v>406</v>
      </c>
      <c r="Q5" s="182"/>
      <c r="R5" s="16"/>
    </row>
    <row r="6" spans="1:23" ht="16" customHeight="1" thickBot="1">
      <c r="B6" s="16"/>
      <c r="C6" s="79" t="s">
        <v>123</v>
      </c>
      <c r="D6" s="142" t="s">
        <v>237</v>
      </c>
      <c r="E6" s="15"/>
      <c r="F6" s="182"/>
      <c r="G6" s="182"/>
      <c r="H6" s="15"/>
      <c r="I6" s="182"/>
      <c r="J6" s="79" t="s">
        <v>124</v>
      </c>
      <c r="K6" s="15" t="s">
        <v>409</v>
      </c>
      <c r="L6" s="182"/>
      <c r="M6" s="182"/>
      <c r="N6" s="182"/>
      <c r="O6" s="79"/>
      <c r="P6" s="15"/>
      <c r="Q6" s="182"/>
      <c r="R6" s="16"/>
    </row>
    <row r="7" spans="1:23" ht="16" customHeight="1" thickBot="1">
      <c r="B7" s="16"/>
      <c r="C7" s="79" t="s">
        <v>125</v>
      </c>
      <c r="D7" s="15" t="s">
        <v>126</v>
      </c>
      <c r="E7" s="15"/>
      <c r="F7" s="182"/>
      <c r="G7" s="182"/>
      <c r="H7" s="15"/>
      <c r="I7" s="182"/>
      <c r="J7" s="79" t="s">
        <v>127</v>
      </c>
      <c r="K7" s="15" t="s">
        <v>128</v>
      </c>
      <c r="L7" s="15"/>
      <c r="M7" s="15"/>
      <c r="N7" s="182"/>
      <c r="O7" s="182"/>
      <c r="P7" s="182"/>
      <c r="Q7" s="182"/>
      <c r="R7" s="16"/>
    </row>
    <row r="8" spans="1:23" ht="16" customHeight="1" thickBot="1">
      <c r="B8" s="16"/>
      <c r="C8" s="79" t="s">
        <v>129</v>
      </c>
      <c r="D8" s="15" t="s">
        <v>210</v>
      </c>
      <c r="E8" s="15"/>
      <c r="F8" s="182"/>
      <c r="G8" s="182"/>
      <c r="H8" s="15"/>
      <c r="I8" s="182"/>
      <c r="J8" s="79" t="s">
        <v>131</v>
      </c>
      <c r="K8" s="15" t="s">
        <v>410</v>
      </c>
      <c r="L8" s="15"/>
      <c r="M8" s="15"/>
      <c r="N8" s="182"/>
      <c r="O8" s="182"/>
      <c r="P8" s="182"/>
      <c r="Q8" s="182"/>
      <c r="R8" s="16"/>
    </row>
    <row r="9" spans="1:23" ht="16" customHeight="1" thickBot="1">
      <c r="B9" s="16"/>
      <c r="C9" s="79" t="s">
        <v>132</v>
      </c>
      <c r="D9" s="81">
        <v>1.9</v>
      </c>
      <c r="E9" s="15"/>
      <c r="F9" s="15"/>
      <c r="G9" s="15"/>
      <c r="H9" s="15"/>
      <c r="I9" s="15"/>
      <c r="J9" s="15"/>
      <c r="K9" s="15"/>
      <c r="L9" s="15"/>
      <c r="M9" s="15"/>
      <c r="N9" s="182"/>
      <c r="O9" s="182"/>
      <c r="P9" s="182"/>
      <c r="Q9" s="182"/>
      <c r="R9" s="16"/>
    </row>
    <row r="10" spans="1:23" ht="16" customHeight="1" thickBot="1">
      <c r="B10" s="16"/>
      <c r="C10" s="79" t="s">
        <v>133</v>
      </c>
      <c r="D10" s="15" t="s">
        <v>503</v>
      </c>
      <c r="E10" s="15"/>
      <c r="F10" s="15"/>
      <c r="G10" s="15"/>
      <c r="H10" s="15"/>
      <c r="I10" s="15"/>
      <c r="J10" s="15"/>
      <c r="K10" s="15"/>
      <c r="L10" s="15"/>
      <c r="M10" s="15"/>
      <c r="N10" s="182"/>
      <c r="O10" s="182"/>
      <c r="P10" s="182"/>
      <c r="Q10" s="182"/>
      <c r="R10" s="16"/>
    </row>
    <row r="11" spans="1:23" ht="16" customHeight="1">
      <c r="B11" s="16"/>
      <c r="C11" s="183"/>
      <c r="D11" s="15"/>
      <c r="E11" s="15"/>
      <c r="F11" s="15"/>
      <c r="G11" s="15"/>
      <c r="H11" s="15"/>
      <c r="I11" s="15"/>
      <c r="J11" s="15"/>
      <c r="K11" s="184"/>
      <c r="L11" s="15"/>
      <c r="M11" s="15"/>
      <c r="N11" s="182"/>
      <c r="O11" s="182"/>
      <c r="P11" s="182"/>
      <c r="Q11" s="182"/>
      <c r="R11" s="16"/>
    </row>
    <row r="12" spans="1:23" ht="16" customHeight="1">
      <c r="A12" s="19" t="s">
        <v>411</v>
      </c>
      <c r="B12" s="87"/>
      <c r="C12" s="88"/>
      <c r="D12" s="109" t="s">
        <v>211</v>
      </c>
      <c r="E12" s="21"/>
      <c r="F12" s="21"/>
      <c r="G12" s="21"/>
      <c r="H12" s="22"/>
      <c r="I12" s="23" t="s">
        <v>212</v>
      </c>
      <c r="J12" s="24"/>
      <c r="K12" s="24"/>
      <c r="L12" s="24"/>
      <c r="M12" s="25"/>
      <c r="N12" s="26"/>
      <c r="O12" s="27"/>
      <c r="P12" s="23" t="s">
        <v>213</v>
      </c>
      <c r="Q12" s="27"/>
      <c r="R12" s="16"/>
      <c r="W12" s="89"/>
    </row>
    <row r="13" spans="1:23" ht="16" customHeight="1">
      <c r="A13" s="83" t="s">
        <v>412</v>
      </c>
      <c r="B13" s="16"/>
      <c r="C13" s="90"/>
      <c r="D13" s="185">
        <v>1</v>
      </c>
      <c r="E13" s="185">
        <v>2</v>
      </c>
      <c r="F13" s="185">
        <v>3</v>
      </c>
      <c r="G13" s="185">
        <v>4</v>
      </c>
      <c r="H13" s="31">
        <v>5</v>
      </c>
      <c r="I13" s="186">
        <v>1</v>
      </c>
      <c r="J13" s="187">
        <v>2</v>
      </c>
      <c r="K13" s="187">
        <v>3</v>
      </c>
      <c r="L13" s="187">
        <v>4</v>
      </c>
      <c r="M13" s="188">
        <v>5</v>
      </c>
      <c r="N13" s="32"/>
      <c r="O13" s="33"/>
      <c r="P13" s="32" t="s">
        <v>32</v>
      </c>
      <c r="Q13" s="33" t="s">
        <v>139</v>
      </c>
      <c r="R13" s="16"/>
      <c r="W13" s="89"/>
    </row>
    <row r="14" spans="1:23" ht="16" customHeight="1">
      <c r="A14" s="86" t="s">
        <v>175</v>
      </c>
      <c r="B14" s="110"/>
      <c r="C14" s="92"/>
      <c r="D14" s="109"/>
      <c r="E14" s="21"/>
      <c r="F14" s="21"/>
      <c r="G14" s="21"/>
      <c r="H14" s="22"/>
      <c r="I14" s="23"/>
      <c r="J14" s="24"/>
      <c r="K14" s="24"/>
      <c r="L14" s="24"/>
      <c r="M14" s="25"/>
      <c r="N14" s="26"/>
      <c r="O14" s="27"/>
      <c r="P14" s="26"/>
      <c r="Q14" s="27"/>
      <c r="R14" s="16"/>
    </row>
    <row r="15" spans="1:23" ht="16" customHeight="1">
      <c r="A15" s="93"/>
      <c r="B15" s="122" t="s">
        <v>214</v>
      </c>
      <c r="C15" s="94"/>
      <c r="D15" s="96"/>
      <c r="E15" s="96"/>
      <c r="F15" s="96"/>
      <c r="G15" s="96"/>
      <c r="H15" s="97"/>
      <c r="I15" s="98">
        <v>70.400000000000006</v>
      </c>
      <c r="J15" s="99">
        <v>39.520000000000003</v>
      </c>
      <c r="K15" s="99">
        <v>44.36</v>
      </c>
      <c r="L15" s="99">
        <v>110.25</v>
      </c>
      <c r="M15" s="100">
        <v>81.900000000000006</v>
      </c>
      <c r="N15" s="101"/>
      <c r="O15" s="102"/>
      <c r="P15" s="103">
        <v>69.286000000000016</v>
      </c>
      <c r="Q15" s="104">
        <v>28.921114777961069</v>
      </c>
      <c r="R15" s="16"/>
    </row>
    <row r="16" spans="1:23" ht="16" customHeight="1">
      <c r="A16" s="89"/>
      <c r="C16" s="16"/>
      <c r="D16" s="185"/>
      <c r="E16" s="185"/>
      <c r="F16" s="185"/>
      <c r="G16" s="185"/>
      <c r="H16" s="185"/>
      <c r="I16" s="189"/>
      <c r="J16" s="189"/>
      <c r="K16" s="189"/>
      <c r="L16" s="189"/>
      <c r="M16" s="189"/>
      <c r="N16" s="190"/>
      <c r="O16" s="191"/>
      <c r="P16" s="192"/>
      <c r="Q16" s="192"/>
      <c r="R16" s="16"/>
    </row>
    <row r="17" spans="1:22" ht="16" customHeight="1">
      <c r="A17" s="111" t="s">
        <v>178</v>
      </c>
      <c r="B17" s="123"/>
      <c r="C17" s="92"/>
      <c r="D17" s="20" t="s">
        <v>211</v>
      </c>
      <c r="E17" s="21"/>
      <c r="F17" s="21"/>
      <c r="G17" s="21"/>
      <c r="H17" s="22"/>
      <c r="I17" s="23" t="s">
        <v>215</v>
      </c>
      <c r="J17" s="24"/>
      <c r="K17" s="24"/>
      <c r="L17" s="24"/>
      <c r="M17" s="25"/>
      <c r="N17" s="26" t="s">
        <v>216</v>
      </c>
      <c r="O17" s="27"/>
      <c r="P17" s="26" t="s">
        <v>217</v>
      </c>
      <c r="Q17" s="27"/>
      <c r="R17" s="16"/>
    </row>
    <row r="18" spans="1:22" ht="16" customHeight="1">
      <c r="A18" s="83"/>
      <c r="B18" s="112"/>
      <c r="C18" s="113"/>
      <c r="D18" s="95">
        <v>1</v>
      </c>
      <c r="E18" s="96">
        <v>2</v>
      </c>
      <c r="F18" s="96">
        <v>3</v>
      </c>
      <c r="G18" s="96">
        <v>4</v>
      </c>
      <c r="H18" s="97">
        <v>5</v>
      </c>
      <c r="I18" s="193">
        <v>1</v>
      </c>
      <c r="J18" s="194">
        <v>2</v>
      </c>
      <c r="K18" s="194">
        <v>3</v>
      </c>
      <c r="L18" s="194">
        <v>4</v>
      </c>
      <c r="M18" s="195">
        <v>5</v>
      </c>
      <c r="N18" s="101" t="s">
        <v>32</v>
      </c>
      <c r="O18" s="102" t="s">
        <v>139</v>
      </c>
      <c r="P18" s="101" t="s">
        <v>32</v>
      </c>
      <c r="Q18" s="102" t="s">
        <v>139</v>
      </c>
      <c r="R18" s="16"/>
    </row>
    <row r="19" spans="1:22" ht="16" customHeight="1">
      <c r="A19" s="124" t="s">
        <v>140</v>
      </c>
      <c r="B19" s="125" t="s">
        <v>140</v>
      </c>
      <c r="C19" s="114" t="s">
        <v>141</v>
      </c>
      <c r="D19" s="115"/>
      <c r="E19" s="116"/>
      <c r="F19" s="116"/>
      <c r="G19" s="116"/>
      <c r="H19" s="117"/>
      <c r="I19" s="118"/>
      <c r="J19" s="119"/>
      <c r="K19" s="119"/>
      <c r="L19" s="119"/>
      <c r="M19" s="120"/>
      <c r="N19" s="62"/>
      <c r="O19" s="61"/>
      <c r="P19" s="107"/>
      <c r="Q19" s="54"/>
      <c r="V19" s="17"/>
    </row>
    <row r="20" spans="1:22" ht="16" customHeight="1">
      <c r="A20" s="126" t="s">
        <v>179</v>
      </c>
      <c r="B20" s="13" t="s">
        <v>180</v>
      </c>
      <c r="C20" s="197" t="s">
        <v>141</v>
      </c>
      <c r="D20" s="115"/>
      <c r="E20" s="116"/>
      <c r="F20" s="116"/>
      <c r="G20" s="116"/>
      <c r="H20" s="117"/>
      <c r="I20" s="118"/>
      <c r="J20" s="119"/>
      <c r="K20" s="119"/>
      <c r="L20" s="119"/>
      <c r="M20" s="120"/>
      <c r="N20" s="26"/>
      <c r="O20" s="53"/>
      <c r="P20" s="106"/>
      <c r="Q20" s="54"/>
      <c r="V20" s="17"/>
    </row>
    <row r="21" spans="1:22" ht="16" customHeight="1">
      <c r="A21" s="126" t="s">
        <v>181</v>
      </c>
      <c r="B21" s="84" t="s">
        <v>148</v>
      </c>
      <c r="C21" s="45"/>
      <c r="D21" s="46"/>
      <c r="E21" s="47"/>
      <c r="F21" s="47"/>
      <c r="G21" s="47"/>
      <c r="H21" s="48"/>
      <c r="I21" s="49"/>
      <c r="J21" s="50"/>
      <c r="K21" s="50"/>
      <c r="L21" s="50"/>
      <c r="M21" s="51"/>
      <c r="N21" s="26"/>
      <c r="O21" s="53"/>
      <c r="P21" s="106"/>
      <c r="Q21" s="54"/>
      <c r="V21" s="17"/>
    </row>
    <row r="22" spans="1:22" ht="16" customHeight="1">
      <c r="B22" s="85" t="s">
        <v>182</v>
      </c>
      <c r="C22" s="55" t="s">
        <v>141</v>
      </c>
      <c r="D22" s="56"/>
      <c r="E22" s="198"/>
      <c r="F22" s="198"/>
      <c r="G22" s="198"/>
      <c r="H22" s="57"/>
      <c r="I22" s="58"/>
      <c r="J22" s="199"/>
      <c r="K22" s="199"/>
      <c r="L22" s="199"/>
      <c r="M22" s="59"/>
      <c r="N22" s="62"/>
      <c r="O22" s="61"/>
      <c r="P22" s="107"/>
      <c r="Q22" s="63"/>
      <c r="V22" s="17"/>
    </row>
    <row r="23" spans="1:22" ht="16" customHeight="1">
      <c r="B23" s="85" t="s">
        <v>232</v>
      </c>
      <c r="C23" s="55" t="s">
        <v>154</v>
      </c>
      <c r="D23" s="56"/>
      <c r="E23" s="198"/>
      <c r="F23" s="198"/>
      <c r="G23" s="198"/>
      <c r="H23" s="57"/>
      <c r="I23" s="58"/>
      <c r="J23" s="199"/>
      <c r="K23" s="199"/>
      <c r="L23" s="199"/>
      <c r="M23" s="59"/>
      <c r="N23" s="62"/>
      <c r="O23" s="61"/>
      <c r="P23" s="107"/>
      <c r="Q23" s="63"/>
      <c r="V23" s="17"/>
    </row>
    <row r="24" spans="1:22" ht="16" customHeight="1">
      <c r="B24" s="85" t="s">
        <v>183</v>
      </c>
      <c r="C24" s="55"/>
      <c r="D24" s="56">
        <v>0</v>
      </c>
      <c r="E24" s="198">
        <v>1</v>
      </c>
      <c r="F24" s="198">
        <v>0</v>
      </c>
      <c r="G24" s="198">
        <v>0</v>
      </c>
      <c r="H24" s="57">
        <v>0</v>
      </c>
      <c r="I24" s="58">
        <v>0</v>
      </c>
      <c r="J24" s="199">
        <v>2.23E-2</v>
      </c>
      <c r="K24" s="199">
        <v>0</v>
      </c>
      <c r="L24" s="199">
        <v>0</v>
      </c>
      <c r="M24" s="59">
        <v>0</v>
      </c>
      <c r="N24" s="62">
        <v>0.50607287449392713</v>
      </c>
      <c r="O24" s="61">
        <v>1.1316133489371403</v>
      </c>
      <c r="P24" s="107">
        <v>1.1285425101214573E-2</v>
      </c>
      <c r="Q24" s="63">
        <v>2.5234977681298228E-2</v>
      </c>
      <c r="V24" s="17"/>
    </row>
    <row r="25" spans="1:22" ht="16" customHeight="1">
      <c r="B25" s="85" t="s">
        <v>151</v>
      </c>
      <c r="C25" s="55"/>
      <c r="D25" s="56">
        <v>30</v>
      </c>
      <c r="E25" s="198">
        <v>30</v>
      </c>
      <c r="F25" s="198">
        <v>30</v>
      </c>
      <c r="G25" s="198">
        <v>41</v>
      </c>
      <c r="H25" s="57">
        <v>12</v>
      </c>
      <c r="I25" s="58">
        <v>2.8115999999999999</v>
      </c>
      <c r="J25" s="199">
        <v>2.5697000000000001</v>
      </c>
      <c r="K25" s="199">
        <v>2.8574999999999999</v>
      </c>
      <c r="L25" s="199">
        <v>3.7528999999999999</v>
      </c>
      <c r="M25" s="59">
        <v>1.0238</v>
      </c>
      <c r="N25" s="62">
        <v>47.598656989076787</v>
      </c>
      <c r="O25" s="61">
        <v>24.604310359208011</v>
      </c>
      <c r="P25" s="107">
        <v>4.3183386748856538</v>
      </c>
      <c r="Q25" s="63">
        <v>2.2154911204889718</v>
      </c>
      <c r="V25" s="17"/>
    </row>
    <row r="26" spans="1:22" ht="16" customHeight="1">
      <c r="B26" s="85" t="s">
        <v>249</v>
      </c>
      <c r="C26" s="55"/>
      <c r="D26" s="56"/>
      <c r="E26" s="198"/>
      <c r="F26" s="198"/>
      <c r="G26" s="198"/>
      <c r="H26" s="57"/>
      <c r="I26" s="58"/>
      <c r="J26" s="199"/>
      <c r="K26" s="199"/>
      <c r="L26" s="199"/>
      <c r="M26" s="59"/>
      <c r="N26" s="62"/>
      <c r="O26" s="61"/>
      <c r="P26" s="107"/>
      <c r="Q26" s="63"/>
      <c r="V26" s="17"/>
    </row>
    <row r="27" spans="1:22" ht="16" customHeight="1">
      <c r="B27" s="85" t="s">
        <v>153</v>
      </c>
      <c r="C27" s="55" t="s">
        <v>154</v>
      </c>
      <c r="D27" s="56">
        <v>0</v>
      </c>
      <c r="E27" s="198">
        <v>0</v>
      </c>
      <c r="F27" s="198">
        <v>2</v>
      </c>
      <c r="G27" s="198">
        <v>0</v>
      </c>
      <c r="H27" s="57">
        <v>3</v>
      </c>
      <c r="I27" s="58">
        <v>0</v>
      </c>
      <c r="J27" s="199">
        <v>0</v>
      </c>
      <c r="K27" s="199">
        <v>6.8999999999999999E-3</v>
      </c>
      <c r="L27" s="199">
        <v>0</v>
      </c>
      <c r="M27" s="59">
        <v>2.2100000000000002E-2</v>
      </c>
      <c r="N27" s="62">
        <v>1.6343139877855839</v>
      </c>
      <c r="O27" s="61">
        <v>2.2577563335212729</v>
      </c>
      <c r="P27" s="107">
        <v>8.5077361272131342E-3</v>
      </c>
      <c r="Q27" s="63">
        <v>1.2330646560045943E-2</v>
      </c>
      <c r="V27" s="17"/>
    </row>
    <row r="28" spans="1:22" ht="16" customHeight="1">
      <c r="B28" s="85" t="s">
        <v>233</v>
      </c>
      <c r="C28" s="55"/>
      <c r="D28" s="56">
        <v>6</v>
      </c>
      <c r="E28" s="198">
        <v>6</v>
      </c>
      <c r="F28" s="198">
        <v>22</v>
      </c>
      <c r="G28" s="198">
        <v>0</v>
      </c>
      <c r="H28" s="57">
        <v>0</v>
      </c>
      <c r="I28" s="58">
        <v>4.1399999999999999E-2</v>
      </c>
      <c r="J28" s="199">
        <v>3.5900000000000001E-2</v>
      </c>
      <c r="K28" s="199">
        <v>0.151</v>
      </c>
      <c r="L28" s="199">
        <v>0</v>
      </c>
      <c r="M28" s="59">
        <v>0</v>
      </c>
      <c r="N28" s="62">
        <v>14.659828508542381</v>
      </c>
      <c r="O28" s="61">
        <v>20.543675140582835</v>
      </c>
      <c r="P28" s="107">
        <v>9.8008730597151886E-2</v>
      </c>
      <c r="Q28" s="63">
        <v>0.14102442681042565</v>
      </c>
      <c r="V28" s="17"/>
    </row>
    <row r="29" spans="1:22" ht="16" customHeight="1">
      <c r="B29" s="85" t="s">
        <v>184</v>
      </c>
      <c r="C29" s="55"/>
      <c r="D29" s="56">
        <v>164</v>
      </c>
      <c r="E29" s="198">
        <v>74</v>
      </c>
      <c r="F29" s="198">
        <v>102</v>
      </c>
      <c r="G29" s="198">
        <v>204</v>
      </c>
      <c r="H29" s="57">
        <v>227</v>
      </c>
      <c r="I29" s="58">
        <v>1.1532</v>
      </c>
      <c r="J29" s="199">
        <v>0.4985</v>
      </c>
      <c r="K29" s="199">
        <v>0.70379999999999998</v>
      </c>
      <c r="L29" s="199">
        <v>1.4542999999999999</v>
      </c>
      <c r="M29" s="59">
        <v>1.5761099999999999</v>
      </c>
      <c r="N29" s="62">
        <v>222.46793597243101</v>
      </c>
      <c r="O29" s="61">
        <v>38.077511318382214</v>
      </c>
      <c r="P29" s="107">
        <v>1.5459088997891635</v>
      </c>
      <c r="Q29" s="63">
        <v>0.26731278775764267</v>
      </c>
      <c r="V29" s="17"/>
    </row>
    <row r="30" spans="1:22" ht="16" customHeight="1">
      <c r="B30" s="85" t="s">
        <v>185</v>
      </c>
      <c r="C30" s="55"/>
      <c r="D30" s="56"/>
      <c r="E30" s="198"/>
      <c r="F30" s="198"/>
      <c r="G30" s="198"/>
      <c r="H30" s="57"/>
      <c r="I30" s="58"/>
      <c r="J30" s="199"/>
      <c r="K30" s="199"/>
      <c r="L30" s="199"/>
      <c r="M30" s="59"/>
      <c r="N30" s="62"/>
      <c r="O30" s="61"/>
      <c r="P30" s="107"/>
      <c r="Q30" s="63"/>
      <c r="V30" s="17"/>
    </row>
    <row r="31" spans="1:22" ht="16" customHeight="1">
      <c r="B31" s="85" t="s">
        <v>186</v>
      </c>
      <c r="C31" s="55"/>
      <c r="D31" s="56"/>
      <c r="E31" s="198"/>
      <c r="F31" s="198"/>
      <c r="G31" s="198"/>
      <c r="H31" s="57"/>
      <c r="I31" s="58"/>
      <c r="J31" s="199"/>
      <c r="K31" s="199"/>
      <c r="L31" s="199"/>
      <c r="M31" s="59"/>
      <c r="N31" s="62"/>
      <c r="O31" s="61"/>
      <c r="P31" s="107"/>
      <c r="Q31" s="63"/>
      <c r="V31" s="17"/>
    </row>
    <row r="32" spans="1:22" ht="16" customHeight="1">
      <c r="B32" s="85" t="s">
        <v>187</v>
      </c>
      <c r="C32" s="55"/>
      <c r="D32" s="56"/>
      <c r="E32" s="198"/>
      <c r="F32" s="198"/>
      <c r="G32" s="198"/>
      <c r="H32" s="57"/>
      <c r="I32" s="58"/>
      <c r="J32" s="199"/>
      <c r="K32" s="199"/>
      <c r="L32" s="199"/>
      <c r="M32" s="59"/>
      <c r="N32" s="62"/>
      <c r="O32" s="61"/>
      <c r="P32" s="107"/>
      <c r="Q32" s="63"/>
      <c r="V32" s="17"/>
    </row>
    <row r="33" spans="1:22" ht="16" customHeight="1">
      <c r="B33" s="82" t="s">
        <v>189</v>
      </c>
      <c r="C33" s="55"/>
      <c r="D33" s="56">
        <v>16</v>
      </c>
      <c r="E33" s="198">
        <v>5</v>
      </c>
      <c r="F33" s="198">
        <v>30</v>
      </c>
      <c r="G33" s="198">
        <v>14</v>
      </c>
      <c r="H33" s="57">
        <v>4</v>
      </c>
      <c r="I33" s="58">
        <v>0.70669999999999999</v>
      </c>
      <c r="J33" s="199">
        <v>0.14360000000000001</v>
      </c>
      <c r="K33" s="199">
        <v>1.036</v>
      </c>
      <c r="L33" s="199">
        <v>0.65859999999999996</v>
      </c>
      <c r="M33" s="59">
        <v>0.26500000000000001</v>
      </c>
      <c r="N33" s="62">
        <v>24.118001262180467</v>
      </c>
      <c r="O33" s="61">
        <v>25.134259517142464</v>
      </c>
      <c r="P33" s="107">
        <v>0.9247135640331855</v>
      </c>
      <c r="Q33" s="63">
        <v>0.83367447373154813</v>
      </c>
      <c r="V33" s="17"/>
    </row>
    <row r="34" spans="1:22" ht="16" customHeight="1">
      <c r="A34" s="126" t="s">
        <v>190</v>
      </c>
      <c r="B34" s="86" t="s">
        <v>191</v>
      </c>
      <c r="C34" s="45"/>
      <c r="D34" s="46"/>
      <c r="E34" s="47"/>
      <c r="F34" s="47"/>
      <c r="G34" s="47"/>
      <c r="H34" s="48"/>
      <c r="I34" s="49"/>
      <c r="J34" s="50"/>
      <c r="K34" s="50"/>
      <c r="L34" s="50"/>
      <c r="M34" s="51"/>
      <c r="N34" s="26"/>
      <c r="O34" s="53"/>
      <c r="P34" s="106"/>
      <c r="Q34" s="54"/>
      <c r="V34" s="17"/>
    </row>
    <row r="35" spans="1:22" ht="16" customHeight="1">
      <c r="B35" s="82" t="s">
        <v>192</v>
      </c>
      <c r="C35" s="55"/>
      <c r="D35" s="56">
        <v>44</v>
      </c>
      <c r="E35" s="198">
        <v>35</v>
      </c>
      <c r="F35" s="198">
        <v>41</v>
      </c>
      <c r="G35" s="198">
        <v>86</v>
      </c>
      <c r="H35" s="57">
        <v>221</v>
      </c>
      <c r="I35" s="58">
        <v>0.43559999999999999</v>
      </c>
      <c r="J35" s="199">
        <v>0.31380000000000002</v>
      </c>
      <c r="K35" s="199">
        <v>0.35310000000000002</v>
      </c>
      <c r="L35" s="199">
        <v>1.0467</v>
      </c>
      <c r="M35" s="59">
        <v>2.0270000000000001</v>
      </c>
      <c r="N35" s="62">
        <v>118.26683333630932</v>
      </c>
      <c r="O35" s="61">
        <v>85.521785875041274</v>
      </c>
      <c r="P35" s="107">
        <v>1.126624589233383</v>
      </c>
      <c r="Q35" s="63">
        <v>0.76277858130128506</v>
      </c>
      <c r="V35" s="17"/>
    </row>
    <row r="36" spans="1:22" ht="16" customHeight="1">
      <c r="B36" s="82" t="s">
        <v>193</v>
      </c>
      <c r="C36" s="55"/>
      <c r="D36" s="56">
        <v>0</v>
      </c>
      <c r="E36" s="198">
        <v>0</v>
      </c>
      <c r="F36" s="198">
        <v>0</v>
      </c>
      <c r="G36" s="198">
        <v>0</v>
      </c>
      <c r="H36" s="57">
        <v>1</v>
      </c>
      <c r="I36" s="58">
        <v>0</v>
      </c>
      <c r="J36" s="199">
        <v>0</v>
      </c>
      <c r="K36" s="199">
        <v>0</v>
      </c>
      <c r="L36" s="199">
        <v>0</v>
      </c>
      <c r="M36" s="59">
        <v>1.6000000000000001E-3</v>
      </c>
      <c r="N36" s="62">
        <v>0.24420024420024419</v>
      </c>
      <c r="O36" s="61">
        <v>0.54604834615379483</v>
      </c>
      <c r="P36" s="107">
        <v>3.9072039072039067E-4</v>
      </c>
      <c r="Q36" s="63">
        <v>8.7367735384607148E-4</v>
      </c>
      <c r="V36" s="17"/>
    </row>
    <row r="37" spans="1:22" ht="16" customHeight="1">
      <c r="B37" s="82" t="s">
        <v>298</v>
      </c>
      <c r="C37" s="55"/>
      <c r="D37" s="56"/>
      <c r="E37" s="198"/>
      <c r="F37" s="198"/>
      <c r="G37" s="198"/>
      <c r="H37" s="57"/>
      <c r="I37" s="58"/>
      <c r="J37" s="199"/>
      <c r="K37" s="199"/>
      <c r="L37" s="199"/>
      <c r="M37" s="59"/>
      <c r="N37" s="62"/>
      <c r="O37" s="61"/>
      <c r="P37" s="107"/>
      <c r="Q37" s="63"/>
      <c r="V37" s="17"/>
    </row>
    <row r="38" spans="1:22" ht="16" customHeight="1">
      <c r="B38" s="82" t="s">
        <v>256</v>
      </c>
      <c r="C38" s="55" t="s">
        <v>145</v>
      </c>
      <c r="D38" s="56">
        <v>0</v>
      </c>
      <c r="E38" s="198">
        <v>0</v>
      </c>
      <c r="F38" s="198">
        <v>0</v>
      </c>
      <c r="G38" s="198">
        <v>5</v>
      </c>
      <c r="H38" s="57">
        <v>4</v>
      </c>
      <c r="I38" s="58">
        <v>0</v>
      </c>
      <c r="J38" s="199">
        <v>0</v>
      </c>
      <c r="K38" s="199">
        <v>0</v>
      </c>
      <c r="L38" s="199">
        <v>2E-3</v>
      </c>
      <c r="M38" s="59">
        <v>0</v>
      </c>
      <c r="N38" s="62">
        <v>1.8838304552590268</v>
      </c>
      <c r="O38" s="61">
        <v>2.5824881246567934</v>
      </c>
      <c r="P38" s="107">
        <v>3.6281179138321996E-4</v>
      </c>
      <c r="Q38" s="63">
        <v>8.1127182857135228E-4</v>
      </c>
      <c r="V38" s="17"/>
    </row>
    <row r="39" spans="1:22" ht="16" customHeight="1">
      <c r="B39" s="82" t="s">
        <v>194</v>
      </c>
      <c r="C39" s="55"/>
      <c r="D39" s="56"/>
      <c r="E39" s="198"/>
      <c r="F39" s="198"/>
      <c r="G39" s="198"/>
      <c r="H39" s="57"/>
      <c r="I39" s="58"/>
      <c r="J39" s="199"/>
      <c r="K39" s="199"/>
      <c r="L39" s="199"/>
      <c r="M39" s="59"/>
      <c r="N39" s="62"/>
      <c r="O39" s="61"/>
      <c r="P39" s="107"/>
      <c r="Q39" s="63"/>
      <c r="V39" s="17"/>
    </row>
    <row r="40" spans="1:22" ht="16" customHeight="1">
      <c r="B40" s="82" t="s">
        <v>299</v>
      </c>
      <c r="C40" s="55"/>
      <c r="D40" s="56"/>
      <c r="E40" s="198"/>
      <c r="F40" s="198"/>
      <c r="G40" s="198"/>
      <c r="H40" s="57"/>
      <c r="I40" s="58"/>
      <c r="J40" s="199"/>
      <c r="K40" s="199"/>
      <c r="L40" s="199"/>
      <c r="M40" s="59"/>
      <c r="N40" s="62"/>
      <c r="O40" s="61"/>
      <c r="P40" s="107"/>
      <c r="Q40" s="63"/>
      <c r="V40" s="17"/>
    </row>
    <row r="41" spans="1:22" ht="16" customHeight="1">
      <c r="B41" s="82" t="s">
        <v>143</v>
      </c>
      <c r="C41" s="55"/>
      <c r="D41" s="56"/>
      <c r="E41" s="198"/>
      <c r="F41" s="198"/>
      <c r="G41" s="198"/>
      <c r="H41" s="57"/>
      <c r="I41" s="58"/>
      <c r="J41" s="199"/>
      <c r="K41" s="199"/>
      <c r="L41" s="199"/>
      <c r="M41" s="59"/>
      <c r="N41" s="62"/>
      <c r="O41" s="61"/>
      <c r="P41" s="107"/>
      <c r="Q41" s="63"/>
      <c r="V41" s="17"/>
    </row>
    <row r="42" spans="1:22" ht="16" customHeight="1">
      <c r="B42" s="82" t="s">
        <v>158</v>
      </c>
      <c r="C42" s="55"/>
      <c r="D42" s="56"/>
      <c r="E42" s="198"/>
      <c r="F42" s="198"/>
      <c r="G42" s="198"/>
      <c r="H42" s="57"/>
      <c r="I42" s="58"/>
      <c r="J42" s="199"/>
      <c r="K42" s="199"/>
      <c r="L42" s="199"/>
      <c r="M42" s="59"/>
      <c r="N42" s="62"/>
      <c r="O42" s="61"/>
      <c r="P42" s="107"/>
      <c r="Q42" s="63"/>
      <c r="V42" s="17"/>
    </row>
    <row r="43" spans="1:22" ht="16" customHeight="1">
      <c r="B43" s="82" t="s">
        <v>146</v>
      </c>
      <c r="C43" s="55"/>
      <c r="D43" s="56"/>
      <c r="E43" s="198"/>
      <c r="F43" s="198"/>
      <c r="G43" s="198"/>
      <c r="H43" s="57"/>
      <c r="I43" s="58"/>
      <c r="J43" s="199"/>
      <c r="K43" s="199"/>
      <c r="L43" s="199"/>
      <c r="M43" s="59"/>
      <c r="N43" s="62"/>
      <c r="O43" s="61"/>
      <c r="P43" s="107"/>
      <c r="Q43" s="63"/>
      <c r="V43" s="17"/>
    </row>
    <row r="44" spans="1:22" ht="16" customHeight="1">
      <c r="B44" s="82" t="s">
        <v>195</v>
      </c>
      <c r="C44" s="55" t="s">
        <v>145</v>
      </c>
      <c r="D44" s="56">
        <v>0</v>
      </c>
      <c r="E44" s="198">
        <v>0</v>
      </c>
      <c r="F44" s="198">
        <v>0</v>
      </c>
      <c r="G44" s="198">
        <v>5</v>
      </c>
      <c r="H44" s="57">
        <v>2</v>
      </c>
      <c r="I44" s="58">
        <v>0</v>
      </c>
      <c r="J44" s="199">
        <v>0</v>
      </c>
      <c r="K44" s="199">
        <v>0</v>
      </c>
      <c r="L44" s="199">
        <v>1.24E-2</v>
      </c>
      <c r="M44" s="59">
        <v>2.5000000000000001E-3</v>
      </c>
      <c r="N44" s="62">
        <v>1.3954299668585382</v>
      </c>
      <c r="O44" s="61">
        <v>2.0490738050707709</v>
      </c>
      <c r="P44" s="107">
        <v>2.8599337170765737E-3</v>
      </c>
      <c r="Q44" s="63">
        <v>4.8713551266352743E-3</v>
      </c>
      <c r="V44" s="17"/>
    </row>
    <row r="45" spans="1:22" ht="16" customHeight="1">
      <c r="B45" s="82" t="s">
        <v>147</v>
      </c>
      <c r="C45" s="55"/>
      <c r="D45" s="56">
        <v>6</v>
      </c>
      <c r="E45" s="198">
        <v>2</v>
      </c>
      <c r="F45" s="198">
        <v>5</v>
      </c>
      <c r="G45" s="198">
        <v>25</v>
      </c>
      <c r="H45" s="57">
        <v>1</v>
      </c>
      <c r="I45" s="58">
        <v>7.8899999999999998E-2</v>
      </c>
      <c r="J45" s="199">
        <v>4.4000000000000003E-3</v>
      </c>
      <c r="K45" s="199">
        <v>6.2199999999999998E-2</v>
      </c>
      <c r="L45" s="199">
        <v>1.0759000000000001</v>
      </c>
      <c r="M45" s="59">
        <v>1.03E-2</v>
      </c>
      <c r="N45" s="62">
        <v>9.75032197798593</v>
      </c>
      <c r="O45" s="61">
        <v>8.1490592187425026</v>
      </c>
      <c r="P45" s="107">
        <v>0.25037464130116061</v>
      </c>
      <c r="Q45" s="63">
        <v>0.40969322416586873</v>
      </c>
      <c r="V45" s="17"/>
    </row>
    <row r="46" spans="1:22" ht="16" customHeight="1">
      <c r="B46" s="82" t="s">
        <v>54</v>
      </c>
      <c r="C46" s="55"/>
      <c r="D46" s="56"/>
      <c r="E46" s="198"/>
      <c r="F46" s="198"/>
      <c r="G46" s="198"/>
      <c r="H46" s="57"/>
      <c r="I46" s="58"/>
      <c r="J46" s="199"/>
      <c r="K46" s="199"/>
      <c r="L46" s="199"/>
      <c r="M46" s="59"/>
      <c r="N46" s="62"/>
      <c r="O46" s="61"/>
      <c r="P46" s="107"/>
      <c r="Q46" s="63"/>
      <c r="V46" s="17"/>
    </row>
    <row r="47" spans="1:22" ht="16" customHeight="1">
      <c r="B47" s="82" t="s">
        <v>234</v>
      </c>
      <c r="C47" s="55"/>
      <c r="D47" s="56"/>
      <c r="E47" s="198"/>
      <c r="F47" s="198"/>
      <c r="G47" s="198"/>
      <c r="H47" s="57"/>
      <c r="I47" s="58"/>
      <c r="J47" s="199"/>
      <c r="K47" s="199"/>
      <c r="L47" s="199"/>
      <c r="M47" s="59"/>
      <c r="N47" s="62"/>
      <c r="O47" s="61"/>
      <c r="P47" s="107"/>
      <c r="Q47" s="63"/>
      <c r="V47" s="17"/>
    </row>
    <row r="48" spans="1:22" ht="16" customHeight="1">
      <c r="B48" s="82" t="s">
        <v>300</v>
      </c>
      <c r="C48" s="55"/>
      <c r="D48" s="56"/>
      <c r="E48" s="198"/>
      <c r="F48" s="198"/>
      <c r="G48" s="198"/>
      <c r="H48" s="57"/>
      <c r="I48" s="58"/>
      <c r="J48" s="199"/>
      <c r="K48" s="199"/>
      <c r="L48" s="199"/>
      <c r="M48" s="59"/>
      <c r="N48" s="62"/>
      <c r="O48" s="61"/>
      <c r="P48" s="107"/>
      <c r="Q48" s="63"/>
      <c r="V48" s="17"/>
    </row>
    <row r="49" spans="1:22" ht="16" customHeight="1">
      <c r="B49" s="82" t="s">
        <v>257</v>
      </c>
      <c r="C49" s="55"/>
      <c r="D49" s="56">
        <v>3</v>
      </c>
      <c r="E49" s="198">
        <v>2</v>
      </c>
      <c r="F49" s="198">
        <v>0</v>
      </c>
      <c r="G49" s="198">
        <v>1</v>
      </c>
      <c r="H49" s="57">
        <v>3</v>
      </c>
      <c r="I49" s="58">
        <v>8.0000000000000004E-4</v>
      </c>
      <c r="J49" s="199">
        <v>5.0000000000000001E-4</v>
      </c>
      <c r="K49" s="199">
        <v>0</v>
      </c>
      <c r="L49" s="199">
        <v>1E-4</v>
      </c>
      <c r="M49" s="59">
        <v>6.9999999999999999E-4</v>
      </c>
      <c r="N49" s="62">
        <v>2.778425104552924</v>
      </c>
      <c r="O49" s="61">
        <v>2.2029675141214304</v>
      </c>
      <c r="P49" s="107">
        <v>6.6938992502902262E-4</v>
      </c>
      <c r="Q49" s="63">
        <v>5.8956223071402445E-4</v>
      </c>
      <c r="V49" s="17"/>
    </row>
    <row r="50" spans="1:22" ht="16" customHeight="1">
      <c r="B50" s="82" t="s">
        <v>258</v>
      </c>
      <c r="C50" s="55" t="s">
        <v>145</v>
      </c>
      <c r="D50" s="56"/>
      <c r="E50" s="198"/>
      <c r="F50" s="198"/>
      <c r="G50" s="198"/>
      <c r="H50" s="57"/>
      <c r="I50" s="58"/>
      <c r="J50" s="199"/>
      <c r="K50" s="199"/>
      <c r="L50" s="199"/>
      <c r="M50" s="59"/>
      <c r="N50" s="62"/>
      <c r="O50" s="61"/>
      <c r="P50" s="107"/>
      <c r="Q50" s="63"/>
      <c r="V50" s="17"/>
    </row>
    <row r="51" spans="1:22" ht="16" customHeight="1">
      <c r="B51" s="82" t="s">
        <v>159</v>
      </c>
      <c r="C51" s="55"/>
      <c r="D51" s="56">
        <v>7</v>
      </c>
      <c r="E51" s="198">
        <v>8</v>
      </c>
      <c r="F51" s="198">
        <v>8</v>
      </c>
      <c r="G51" s="198">
        <v>67</v>
      </c>
      <c r="H51" s="57">
        <v>25</v>
      </c>
      <c r="I51" s="58">
        <v>0.39639999999999997</v>
      </c>
      <c r="J51" s="199">
        <v>0.28220000000000001</v>
      </c>
      <c r="K51" s="199">
        <v>0.23480000000000001</v>
      </c>
      <c r="L51" s="199">
        <v>2.0514000000000001</v>
      </c>
      <c r="M51" s="59">
        <v>0.51990000000000003</v>
      </c>
      <c r="N51" s="62">
        <v>27.903273496671154</v>
      </c>
      <c r="O51" s="61">
        <v>19.785112636286456</v>
      </c>
      <c r="P51" s="107">
        <v>0.86038429908599989</v>
      </c>
      <c r="Q51" s="63">
        <v>0.56367080673541126</v>
      </c>
      <c r="V51" s="17"/>
    </row>
    <row r="52" spans="1:22" ht="16" customHeight="1">
      <c r="B52" s="82" t="s">
        <v>245</v>
      </c>
      <c r="C52" s="55"/>
      <c r="D52" s="56">
        <v>1</v>
      </c>
      <c r="E52" s="198">
        <v>2</v>
      </c>
      <c r="F52" s="198">
        <v>1</v>
      </c>
      <c r="G52" s="198">
        <v>3</v>
      </c>
      <c r="H52" s="57">
        <v>9</v>
      </c>
      <c r="I52" s="58">
        <v>6.4000000000000003E-3</v>
      </c>
      <c r="J52" s="199">
        <v>1.7399999999999999E-2</v>
      </c>
      <c r="K52" s="199">
        <v>3.7000000000000002E-3</v>
      </c>
      <c r="L52" s="199">
        <v>0.20200000000000001</v>
      </c>
      <c r="M52" s="59">
        <v>6.8400000000000002E-2</v>
      </c>
      <c r="N52" s="62">
        <v>4.489113170548217</v>
      </c>
      <c r="O52" s="61">
        <v>3.8766112299094857</v>
      </c>
      <c r="P52" s="107">
        <v>6.5639306989470042E-2</v>
      </c>
      <c r="Q52" s="63">
        <v>7.2616580040861453E-2</v>
      </c>
      <c r="V52" s="17"/>
    </row>
    <row r="53" spans="1:22" ht="16" customHeight="1">
      <c r="B53" s="82" t="s">
        <v>259</v>
      </c>
      <c r="C53" s="55"/>
      <c r="D53" s="56">
        <v>3</v>
      </c>
      <c r="E53" s="198">
        <v>2</v>
      </c>
      <c r="F53" s="198">
        <v>7</v>
      </c>
      <c r="G53" s="198">
        <v>15</v>
      </c>
      <c r="H53" s="57">
        <v>20</v>
      </c>
      <c r="I53" s="58">
        <v>2.5499999999999998E-2</v>
      </c>
      <c r="J53" s="199">
        <v>6.0000000000000001E-3</v>
      </c>
      <c r="K53" s="199">
        <v>4.2200000000000001E-2</v>
      </c>
      <c r="L53" s="199">
        <v>0.10340000000000001</v>
      </c>
      <c r="M53" s="59">
        <v>7.9600000000000004E-2</v>
      </c>
      <c r="N53" s="62">
        <v>12.625508188786597</v>
      </c>
      <c r="O53" s="61">
        <v>8.3247581149134717</v>
      </c>
      <c r="P53" s="107">
        <v>6.7502614166034008E-2</v>
      </c>
      <c r="Q53" s="63">
        <v>3.889584168111869E-2</v>
      </c>
      <c r="V53" s="17"/>
    </row>
    <row r="54" spans="1:22" ht="16" customHeight="1">
      <c r="B54" s="82" t="s">
        <v>196</v>
      </c>
      <c r="C54" s="55"/>
      <c r="D54" s="56"/>
      <c r="E54" s="198"/>
      <c r="F54" s="198"/>
      <c r="G54" s="198"/>
      <c r="H54" s="57"/>
      <c r="I54" s="58"/>
      <c r="J54" s="199"/>
      <c r="K54" s="199"/>
      <c r="L54" s="199"/>
      <c r="M54" s="59"/>
      <c r="N54" s="62"/>
      <c r="O54" s="61"/>
      <c r="P54" s="107"/>
      <c r="Q54" s="63"/>
      <c r="V54" s="17"/>
    </row>
    <row r="55" spans="1:22" s="16" customFormat="1" ht="16" customHeight="1">
      <c r="A55"/>
      <c r="B55" s="82" t="s">
        <v>278</v>
      </c>
      <c r="C55" s="55" t="s">
        <v>154</v>
      </c>
      <c r="D55" s="56"/>
      <c r="E55" s="198"/>
      <c r="F55" s="198"/>
      <c r="G55" s="198"/>
      <c r="H55" s="57"/>
      <c r="I55" s="58"/>
      <c r="J55" s="199"/>
      <c r="K55" s="199"/>
      <c r="L55" s="199"/>
      <c r="M55" s="59"/>
      <c r="N55" s="62"/>
      <c r="O55" s="61"/>
      <c r="P55" s="107"/>
      <c r="Q55" s="63"/>
      <c r="R55"/>
      <c r="S55"/>
      <c r="T55"/>
      <c r="U55"/>
      <c r="V55" s="17"/>
    </row>
    <row r="56" spans="1:22" ht="16" customHeight="1">
      <c r="B56" s="82" t="s">
        <v>260</v>
      </c>
      <c r="C56" s="55"/>
      <c r="D56" s="56"/>
      <c r="E56" s="198"/>
      <c r="F56" s="198"/>
      <c r="G56" s="198"/>
      <c r="H56" s="57"/>
      <c r="I56" s="58"/>
      <c r="J56" s="199"/>
      <c r="K56" s="199"/>
      <c r="L56" s="199"/>
      <c r="M56" s="59"/>
      <c r="N56" s="62"/>
      <c r="O56" s="61"/>
      <c r="P56" s="107"/>
      <c r="Q56" s="63"/>
      <c r="V56" s="17"/>
    </row>
    <row r="57" spans="1:22" s="16" customFormat="1" ht="16" customHeight="1">
      <c r="A57"/>
      <c r="B57" s="82" t="s">
        <v>197</v>
      </c>
      <c r="C57" s="55"/>
      <c r="D57" s="56">
        <v>1</v>
      </c>
      <c r="E57" s="198">
        <v>1</v>
      </c>
      <c r="F57" s="198">
        <v>5</v>
      </c>
      <c r="G57" s="198">
        <v>1</v>
      </c>
      <c r="H57" s="57">
        <v>0</v>
      </c>
      <c r="I57" s="58">
        <v>4.0000000000000002E-4</v>
      </c>
      <c r="J57" s="199">
        <v>1.8E-3</v>
      </c>
      <c r="K57" s="199">
        <v>6.3E-3</v>
      </c>
      <c r="L57" s="199">
        <v>5.0000000000000001E-4</v>
      </c>
      <c r="M57" s="59">
        <v>0</v>
      </c>
      <c r="N57" s="62">
        <v>3.2258528172385739</v>
      </c>
      <c r="O57" s="61">
        <v>4.5895892274809649</v>
      </c>
      <c r="P57" s="107">
        <v>3.9556672394035182E-3</v>
      </c>
      <c r="Q57" s="63">
        <v>6.0152560778919733E-3</v>
      </c>
      <c r="R57"/>
      <c r="S57"/>
      <c r="T57"/>
      <c r="U57"/>
      <c r="V57" s="17"/>
    </row>
    <row r="58" spans="1:22" ht="16" customHeight="1">
      <c r="B58" s="82" t="s">
        <v>395</v>
      </c>
      <c r="C58" s="55" t="s">
        <v>220</v>
      </c>
      <c r="D58" s="56"/>
      <c r="E58" s="198"/>
      <c r="F58" s="198"/>
      <c r="G58" s="198"/>
      <c r="H58" s="57"/>
      <c r="I58" s="58"/>
      <c r="J58" s="199"/>
      <c r="K58" s="199"/>
      <c r="L58" s="199"/>
      <c r="M58" s="59"/>
      <c r="N58" s="62"/>
      <c r="O58" s="61"/>
      <c r="P58" s="107"/>
      <c r="Q58" s="63"/>
      <c r="V58" s="17"/>
    </row>
    <row r="59" spans="1:22" ht="16" customHeight="1">
      <c r="B59" s="82" t="s">
        <v>160</v>
      </c>
      <c r="C59" s="55"/>
      <c r="D59" s="56"/>
      <c r="E59" s="198"/>
      <c r="F59" s="198"/>
      <c r="G59" s="198"/>
      <c r="H59" s="57"/>
      <c r="I59" s="58"/>
      <c r="J59" s="199"/>
      <c r="K59" s="199"/>
      <c r="L59" s="199"/>
      <c r="M59" s="59"/>
      <c r="N59" s="62"/>
      <c r="O59" s="61"/>
      <c r="P59" s="107"/>
      <c r="Q59" s="63"/>
      <c r="V59" s="17"/>
    </row>
    <row r="60" spans="1:22" ht="16" customHeight="1">
      <c r="B60" s="82" t="s">
        <v>198</v>
      </c>
      <c r="C60" s="55"/>
      <c r="D60" s="56"/>
      <c r="E60" s="198"/>
      <c r="F60" s="198"/>
      <c r="G60" s="198"/>
      <c r="H60" s="57"/>
      <c r="I60" s="58"/>
      <c r="J60" s="199"/>
      <c r="K60" s="199"/>
      <c r="L60" s="199"/>
      <c r="M60" s="59"/>
      <c r="N60" s="62"/>
      <c r="O60" s="61"/>
      <c r="P60" s="107"/>
      <c r="Q60" s="63"/>
      <c r="V60" s="17"/>
    </row>
    <row r="61" spans="1:22" customFormat="1" ht="16" customHeight="1">
      <c r="B61" s="82" t="s">
        <v>199</v>
      </c>
      <c r="C61" s="55"/>
      <c r="D61" s="56">
        <v>0</v>
      </c>
      <c r="E61" s="198">
        <v>0</v>
      </c>
      <c r="F61" s="198">
        <v>0</v>
      </c>
      <c r="G61" s="198">
        <v>0</v>
      </c>
      <c r="H61" s="57">
        <v>2</v>
      </c>
      <c r="I61" s="58">
        <v>0</v>
      </c>
      <c r="J61" s="199">
        <v>0</v>
      </c>
      <c r="K61" s="199">
        <v>0</v>
      </c>
      <c r="L61" s="199">
        <v>0</v>
      </c>
      <c r="M61" s="59">
        <v>0.80779999999999996</v>
      </c>
      <c r="N61" s="62">
        <v>0.48840048840048839</v>
      </c>
      <c r="O61" s="61">
        <v>1.0920966923075897</v>
      </c>
      <c r="P61" s="107">
        <v>0.19726495726495727</v>
      </c>
      <c r="Q61" s="63">
        <v>0.44109785402303536</v>
      </c>
    </row>
    <row r="62" spans="1:22" customFormat="1" ht="16" customHeight="1">
      <c r="B62" s="82" t="s">
        <v>200</v>
      </c>
      <c r="C62" s="55"/>
      <c r="D62" s="56"/>
      <c r="E62" s="198"/>
      <c r="F62" s="198"/>
      <c r="G62" s="198"/>
      <c r="H62" s="57"/>
      <c r="I62" s="58"/>
      <c r="J62" s="199"/>
      <c r="K62" s="199"/>
      <c r="L62" s="199"/>
      <c r="M62" s="59"/>
      <c r="N62" s="62"/>
      <c r="O62" s="61"/>
      <c r="P62" s="107"/>
      <c r="Q62" s="63"/>
    </row>
    <row r="63" spans="1:22" ht="16" customHeight="1">
      <c r="B63" s="82" t="s">
        <v>261</v>
      </c>
      <c r="C63" s="55"/>
      <c r="D63" s="56"/>
      <c r="E63" s="198"/>
      <c r="F63" s="198"/>
      <c r="G63" s="198"/>
      <c r="H63" s="57"/>
      <c r="I63" s="58"/>
      <c r="J63" s="199"/>
      <c r="K63" s="199"/>
      <c r="L63" s="199"/>
      <c r="M63" s="59"/>
      <c r="N63" s="62"/>
      <c r="O63" s="61"/>
      <c r="P63" s="107"/>
      <c r="Q63" s="63"/>
      <c r="V63" s="17"/>
    </row>
    <row r="64" spans="1:22" ht="16" customHeight="1">
      <c r="B64" s="82" t="s">
        <v>396</v>
      </c>
      <c r="C64" s="55"/>
      <c r="D64" s="56"/>
      <c r="E64" s="198"/>
      <c r="F64" s="198"/>
      <c r="G64" s="198"/>
      <c r="H64" s="57"/>
      <c r="I64" s="58"/>
      <c r="J64" s="199"/>
      <c r="K64" s="199"/>
      <c r="L64" s="199"/>
      <c r="M64" s="59"/>
      <c r="N64" s="62"/>
      <c r="O64" s="61"/>
      <c r="P64" s="107"/>
      <c r="Q64" s="63"/>
      <c r="V64" s="17"/>
    </row>
    <row r="65" spans="1:17" customFormat="1" ht="16" customHeight="1">
      <c r="B65" s="82" t="s">
        <v>201</v>
      </c>
      <c r="C65" s="55"/>
      <c r="D65" s="56">
        <v>0</v>
      </c>
      <c r="E65" s="198">
        <v>0</v>
      </c>
      <c r="F65" s="198">
        <v>0</v>
      </c>
      <c r="G65" s="198">
        <v>0</v>
      </c>
      <c r="H65" s="57">
        <v>4</v>
      </c>
      <c r="I65" s="58">
        <v>0</v>
      </c>
      <c r="J65" s="199">
        <v>0</v>
      </c>
      <c r="K65" s="199">
        <v>0</v>
      </c>
      <c r="L65" s="199">
        <v>0</v>
      </c>
      <c r="M65" s="59">
        <v>2.86E-2</v>
      </c>
      <c r="N65" s="62">
        <v>0.97680097680097677</v>
      </c>
      <c r="O65" s="61">
        <v>2.1841933846151793</v>
      </c>
      <c r="P65" s="107">
        <v>6.9841269841269833E-3</v>
      </c>
      <c r="Q65" s="63">
        <v>1.5616982699998531E-2</v>
      </c>
    </row>
    <row r="66" spans="1:17" customFormat="1" ht="16" customHeight="1">
      <c r="A66" s="126" t="s">
        <v>246</v>
      </c>
      <c r="B66" s="64" t="s">
        <v>161</v>
      </c>
      <c r="C66" s="65" t="s">
        <v>145</v>
      </c>
      <c r="D66" s="47"/>
      <c r="E66" s="47"/>
      <c r="F66" s="47"/>
      <c r="G66" s="47"/>
      <c r="H66" s="48"/>
      <c r="I66" s="49"/>
      <c r="J66" s="50"/>
      <c r="K66" s="50"/>
      <c r="L66" s="50"/>
      <c r="M66" s="51"/>
      <c r="N66" s="43"/>
      <c r="O66" s="42"/>
      <c r="P66" s="105"/>
      <c r="Q66" s="44"/>
    </row>
    <row r="67" spans="1:17" customFormat="1" ht="16" customHeight="1">
      <c r="A67" s="126" t="s">
        <v>202</v>
      </c>
      <c r="B67" s="64" t="s">
        <v>301</v>
      </c>
      <c r="C67" s="65"/>
      <c r="D67" s="47"/>
      <c r="E67" s="47"/>
      <c r="F67" s="47"/>
      <c r="G67" s="47"/>
      <c r="H67" s="48"/>
      <c r="I67" s="49"/>
      <c r="J67" s="50"/>
      <c r="K67" s="50"/>
      <c r="L67" s="50"/>
      <c r="M67" s="51"/>
      <c r="N67" s="62"/>
      <c r="O67" s="61"/>
      <c r="P67" s="107"/>
      <c r="Q67" s="63"/>
    </row>
    <row r="68" spans="1:17" customFormat="1" ht="16" customHeight="1">
      <c r="B68" s="66" t="s">
        <v>247</v>
      </c>
      <c r="C68" s="67"/>
      <c r="D68" s="198"/>
      <c r="E68" s="198"/>
      <c r="F68" s="198"/>
      <c r="G68" s="198"/>
      <c r="H68" s="57"/>
      <c r="I68" s="58"/>
      <c r="J68" s="199"/>
      <c r="K68" s="199"/>
      <c r="L68" s="199"/>
      <c r="M68" s="59"/>
      <c r="N68" s="62"/>
      <c r="O68" s="61"/>
      <c r="P68" s="107"/>
      <c r="Q68" s="63"/>
    </row>
    <row r="69" spans="1:17" customFormat="1" ht="16" customHeight="1">
      <c r="B69" s="66" t="s">
        <v>203</v>
      </c>
      <c r="C69" s="67"/>
      <c r="D69" s="198"/>
      <c r="E69" s="198"/>
      <c r="F69" s="198"/>
      <c r="G69" s="198"/>
      <c r="H69" s="57"/>
      <c r="I69" s="58"/>
      <c r="J69" s="199"/>
      <c r="K69" s="199"/>
      <c r="L69" s="199"/>
      <c r="M69" s="59"/>
      <c r="N69" s="62"/>
      <c r="O69" s="61"/>
      <c r="P69" s="107"/>
      <c r="Q69" s="63"/>
    </row>
    <row r="70" spans="1:17" customFormat="1" ht="16" customHeight="1">
      <c r="B70" s="66" t="s">
        <v>235</v>
      </c>
      <c r="C70" s="67"/>
      <c r="D70" s="198"/>
      <c r="E70" s="198"/>
      <c r="F70" s="198"/>
      <c r="G70" s="198"/>
      <c r="H70" s="57"/>
      <c r="I70" s="58"/>
      <c r="J70" s="199"/>
      <c r="K70" s="199"/>
      <c r="L70" s="199"/>
      <c r="M70" s="59"/>
      <c r="N70" s="62"/>
      <c r="O70" s="61"/>
      <c r="P70" s="107"/>
      <c r="Q70" s="63"/>
    </row>
    <row r="71" spans="1:17" customFormat="1" ht="16" customHeight="1">
      <c r="B71" s="66" t="s">
        <v>280</v>
      </c>
      <c r="C71" s="67"/>
      <c r="D71" s="198"/>
      <c r="E71" s="198"/>
      <c r="F71" s="198"/>
      <c r="G71" s="198"/>
      <c r="H71" s="57"/>
      <c r="I71" s="58"/>
      <c r="J71" s="199"/>
      <c r="K71" s="199"/>
      <c r="L71" s="199"/>
      <c r="M71" s="59"/>
      <c r="N71" s="62"/>
      <c r="O71" s="61"/>
      <c r="P71" s="107"/>
      <c r="Q71" s="63"/>
    </row>
    <row r="72" spans="1:17" customFormat="1" ht="16" customHeight="1">
      <c r="B72" s="66" t="s">
        <v>204</v>
      </c>
      <c r="C72" s="67"/>
      <c r="D72" s="198"/>
      <c r="E72" s="198"/>
      <c r="F72" s="198"/>
      <c r="G72" s="198"/>
      <c r="H72" s="57"/>
      <c r="I72" s="58"/>
      <c r="J72" s="199"/>
      <c r="K72" s="199"/>
      <c r="L72" s="199"/>
      <c r="M72" s="59"/>
      <c r="N72" s="62"/>
      <c r="O72" s="61"/>
      <c r="P72" s="107"/>
      <c r="Q72" s="63"/>
    </row>
    <row r="73" spans="1:17" customFormat="1" ht="16" customHeight="1">
      <c r="B73" s="66" t="s">
        <v>205</v>
      </c>
      <c r="C73" s="67"/>
      <c r="D73" s="198"/>
      <c r="E73" s="198"/>
      <c r="F73" s="198"/>
      <c r="G73" s="198"/>
      <c r="H73" s="57"/>
      <c r="I73" s="58"/>
      <c r="J73" s="199"/>
      <c r="K73" s="199"/>
      <c r="L73" s="199"/>
      <c r="M73" s="59"/>
      <c r="N73" s="62"/>
      <c r="O73" s="61"/>
      <c r="P73" s="107"/>
      <c r="Q73" s="63"/>
    </row>
    <row r="74" spans="1:17" customFormat="1" ht="16" customHeight="1">
      <c r="B74" s="66" t="s">
        <v>206</v>
      </c>
      <c r="C74" s="67"/>
      <c r="D74" s="198"/>
      <c r="E74" s="198"/>
      <c r="F74" s="198"/>
      <c r="G74" s="198"/>
      <c r="H74" s="57"/>
      <c r="I74" s="58"/>
      <c r="J74" s="199"/>
      <c r="K74" s="199"/>
      <c r="L74" s="199"/>
      <c r="M74" s="59"/>
      <c r="N74" s="62"/>
      <c r="O74" s="61"/>
      <c r="P74" s="107"/>
      <c r="Q74" s="63"/>
    </row>
    <row r="75" spans="1:17" customFormat="1" ht="16" customHeight="1">
      <c r="B75" s="66" t="s">
        <v>279</v>
      </c>
      <c r="C75" s="67" t="s">
        <v>220</v>
      </c>
      <c r="D75" s="198"/>
      <c r="E75" s="198"/>
      <c r="F75" s="198"/>
      <c r="G75" s="198"/>
      <c r="H75" s="57"/>
      <c r="I75" s="58"/>
      <c r="J75" s="199"/>
      <c r="K75" s="199"/>
      <c r="L75" s="199"/>
      <c r="M75" s="59"/>
      <c r="N75" s="62"/>
      <c r="O75" s="61"/>
      <c r="P75" s="107"/>
      <c r="Q75" s="63"/>
    </row>
    <row r="76" spans="1:17" customFormat="1" ht="16" customHeight="1">
      <c r="A76" s="217"/>
      <c r="B76" s="68" t="s">
        <v>207</v>
      </c>
      <c r="C76" s="69"/>
      <c r="D76" s="115"/>
      <c r="E76" s="116"/>
      <c r="F76" s="116"/>
      <c r="G76" s="116"/>
      <c r="H76" s="117"/>
      <c r="I76" s="118"/>
      <c r="J76" s="119"/>
      <c r="K76" s="119"/>
      <c r="L76" s="119"/>
      <c r="M76" s="120"/>
      <c r="N76" s="77"/>
      <c r="O76" s="76"/>
      <c r="P76" s="108"/>
      <c r="Q76" s="78"/>
    </row>
    <row r="77" spans="1:17" customFormat="1" ht="16" customHeight="1"/>
    <row r="78" spans="1:17" customFormat="1" ht="16" customHeight="1" thickBot="1">
      <c r="A78" s="121" t="s">
        <v>171</v>
      </c>
      <c r="B78" s="16"/>
      <c r="C78" s="79" t="s">
        <v>104</v>
      </c>
      <c r="D78" s="15">
        <v>2023</v>
      </c>
      <c r="E78" s="15"/>
      <c r="F78" s="182"/>
      <c r="G78" s="182"/>
      <c r="H78" s="15"/>
      <c r="I78" s="182"/>
      <c r="J78" s="79" t="s">
        <v>105</v>
      </c>
      <c r="K78" s="15" t="s">
        <v>406</v>
      </c>
      <c r="L78" s="182"/>
      <c r="M78" s="182"/>
      <c r="N78" s="182"/>
      <c r="O78" s="79" t="s">
        <v>107</v>
      </c>
      <c r="P78" s="15" t="s">
        <v>108</v>
      </c>
      <c r="Q78" s="182"/>
    </row>
    <row r="79" spans="1:17" customFormat="1" ht="16" customHeight="1" thickBot="1">
      <c r="B79" s="16"/>
      <c r="C79" s="79" t="s">
        <v>109</v>
      </c>
      <c r="D79" s="15" t="s">
        <v>110</v>
      </c>
      <c r="E79" s="15"/>
      <c r="F79" s="182"/>
      <c r="G79" s="182"/>
      <c r="H79" s="15"/>
      <c r="I79" s="182"/>
      <c r="J79" s="79" t="s">
        <v>111</v>
      </c>
      <c r="K79" s="15"/>
      <c r="L79" s="182"/>
      <c r="M79" s="182"/>
      <c r="N79" s="182"/>
      <c r="O79" s="79" t="s">
        <v>112</v>
      </c>
      <c r="P79" s="15" t="s">
        <v>113</v>
      </c>
      <c r="Q79" s="182"/>
    </row>
    <row r="80" spans="1:17" customFormat="1" ht="16" customHeight="1" thickBot="1">
      <c r="B80" s="16"/>
      <c r="C80" s="79" t="s">
        <v>114</v>
      </c>
      <c r="D80" s="15" t="s">
        <v>110</v>
      </c>
      <c r="E80" s="15"/>
      <c r="F80" s="182"/>
      <c r="G80" s="182"/>
      <c r="H80" s="15"/>
      <c r="I80" s="182"/>
      <c r="J80" s="79" t="s">
        <v>407</v>
      </c>
      <c r="K80" s="15"/>
      <c r="L80" s="182"/>
      <c r="M80" s="182"/>
      <c r="N80" s="182"/>
      <c r="O80" s="79" t="s">
        <v>115</v>
      </c>
      <c r="P80" s="15" t="s">
        <v>408</v>
      </c>
      <c r="Q80" s="182"/>
    </row>
    <row r="81" spans="1:17" customFormat="1" ht="16" customHeight="1" thickBot="1">
      <c r="B81" s="16"/>
      <c r="C81" s="79" t="s">
        <v>116</v>
      </c>
      <c r="D81" s="80">
        <v>45182</v>
      </c>
      <c r="E81" s="15"/>
      <c r="F81" s="182"/>
      <c r="G81" s="182"/>
      <c r="H81" s="15"/>
      <c r="I81" s="182"/>
      <c r="J81" s="79" t="s">
        <v>117</v>
      </c>
      <c r="K81" s="15" t="s">
        <v>118</v>
      </c>
      <c r="L81" s="182"/>
      <c r="M81" s="182"/>
      <c r="N81" s="182"/>
      <c r="O81" s="79" t="s">
        <v>119</v>
      </c>
      <c r="P81" s="15"/>
      <c r="Q81" s="182"/>
    </row>
    <row r="82" spans="1:17" customFormat="1" ht="16" customHeight="1" thickBot="1">
      <c r="B82" s="16"/>
      <c r="C82" s="79" t="s">
        <v>120</v>
      </c>
      <c r="D82" s="142" t="s">
        <v>238</v>
      </c>
      <c r="E82" s="15"/>
      <c r="F82" s="182"/>
      <c r="G82" s="182"/>
      <c r="H82" s="15"/>
      <c r="I82" s="182"/>
      <c r="J82" s="79" t="s">
        <v>121</v>
      </c>
      <c r="K82" s="15">
        <v>1000</v>
      </c>
      <c r="L82" s="182"/>
      <c r="M82" s="182"/>
      <c r="N82" s="182"/>
      <c r="O82" s="79" t="s">
        <v>122</v>
      </c>
      <c r="P82" s="15" t="s">
        <v>406</v>
      </c>
      <c r="Q82" s="182"/>
    </row>
    <row r="83" spans="1:17" customFormat="1" ht="16" customHeight="1" thickBot="1">
      <c r="B83" s="16"/>
      <c r="C83" s="79" t="s">
        <v>123</v>
      </c>
      <c r="D83" s="142" t="s">
        <v>239</v>
      </c>
      <c r="E83" s="15"/>
      <c r="F83" s="182"/>
      <c r="G83" s="182"/>
      <c r="H83" s="15"/>
      <c r="I83" s="182"/>
      <c r="J83" s="79" t="s">
        <v>124</v>
      </c>
      <c r="K83" s="15" t="s">
        <v>413</v>
      </c>
      <c r="L83" s="182"/>
      <c r="M83" s="182"/>
      <c r="N83" s="182"/>
      <c r="O83" s="79"/>
      <c r="P83" s="15"/>
      <c r="Q83" s="182"/>
    </row>
    <row r="84" spans="1:17" customFormat="1" ht="16" customHeight="1" thickBot="1">
      <c r="B84" s="16"/>
      <c r="C84" s="79" t="s">
        <v>125</v>
      </c>
      <c r="D84" s="15" t="s">
        <v>126</v>
      </c>
      <c r="E84" s="15"/>
      <c r="F84" s="182"/>
      <c r="G84" s="182"/>
      <c r="H84" s="15"/>
      <c r="I84" s="182"/>
      <c r="J84" s="79" t="s">
        <v>127</v>
      </c>
      <c r="K84" s="15" t="s">
        <v>128</v>
      </c>
      <c r="L84" s="15"/>
      <c r="M84" s="15"/>
      <c r="N84" s="182"/>
      <c r="O84" s="182"/>
      <c r="P84" s="182"/>
      <c r="Q84" s="182"/>
    </row>
    <row r="85" spans="1:17" customFormat="1" ht="16" customHeight="1" thickBot="1">
      <c r="B85" s="16"/>
      <c r="C85" s="79" t="s">
        <v>129</v>
      </c>
      <c r="D85" s="15" t="s">
        <v>240</v>
      </c>
      <c r="E85" s="15"/>
      <c r="F85" s="182"/>
      <c r="G85" s="182"/>
      <c r="H85" s="15"/>
      <c r="I85" s="182"/>
      <c r="J85" s="79" t="s">
        <v>131</v>
      </c>
      <c r="K85" s="15" t="s">
        <v>414</v>
      </c>
      <c r="L85" s="15"/>
      <c r="M85" s="15"/>
      <c r="N85" s="182"/>
      <c r="O85" s="182"/>
      <c r="P85" s="182"/>
      <c r="Q85" s="182"/>
    </row>
    <row r="86" spans="1:17" customFormat="1" ht="16" customHeight="1" thickBot="1">
      <c r="B86" s="16"/>
      <c r="C86" s="79" t="s">
        <v>132</v>
      </c>
      <c r="D86" s="81">
        <v>1.2</v>
      </c>
      <c r="E86" s="15"/>
      <c r="F86" s="15"/>
      <c r="G86" s="15"/>
      <c r="H86" s="15"/>
      <c r="I86" s="15"/>
      <c r="J86" s="15"/>
      <c r="K86" s="15"/>
      <c r="L86" s="15"/>
      <c r="M86" s="15"/>
      <c r="N86" s="182"/>
      <c r="O86" s="182"/>
      <c r="P86" s="182"/>
      <c r="Q86" s="182"/>
    </row>
    <row r="87" spans="1:17" customFormat="1" ht="16" customHeight="1" thickBot="1">
      <c r="B87" s="16"/>
      <c r="C87" s="79" t="s">
        <v>133</v>
      </c>
      <c r="D87" s="15" t="s">
        <v>504</v>
      </c>
      <c r="E87" s="15"/>
      <c r="F87" s="15"/>
      <c r="G87" s="15"/>
      <c r="H87" s="15"/>
      <c r="I87" s="15"/>
      <c r="J87" s="15"/>
      <c r="K87" s="15"/>
      <c r="L87" s="15"/>
      <c r="M87" s="15"/>
      <c r="N87" s="182"/>
      <c r="O87" s="182"/>
      <c r="P87" s="182"/>
      <c r="Q87" s="182"/>
    </row>
    <row r="88" spans="1:17" customFormat="1" ht="16" customHeight="1">
      <c r="B88" s="16"/>
      <c r="C88" s="183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82"/>
      <c r="O88" s="182"/>
      <c r="P88" s="182"/>
      <c r="Q88" s="182"/>
    </row>
    <row r="89" spans="1:17" customFormat="1" ht="16" customHeight="1">
      <c r="A89" s="19" t="s">
        <v>505</v>
      </c>
      <c r="B89" s="87"/>
      <c r="C89" s="88"/>
      <c r="D89" s="109" t="s">
        <v>211</v>
      </c>
      <c r="E89" s="21"/>
      <c r="F89" s="21"/>
      <c r="G89" s="21"/>
      <c r="H89" s="22"/>
      <c r="I89" s="23" t="s">
        <v>212</v>
      </c>
      <c r="J89" s="24"/>
      <c r="K89" s="24"/>
      <c r="L89" s="24"/>
      <c r="M89" s="25"/>
      <c r="N89" s="26"/>
      <c r="O89" s="27"/>
      <c r="P89" s="23" t="s">
        <v>213</v>
      </c>
      <c r="Q89" s="27"/>
    </row>
    <row r="90" spans="1:17" customFormat="1" ht="16" customHeight="1">
      <c r="A90" s="83" t="s">
        <v>412</v>
      </c>
      <c r="B90" s="16"/>
      <c r="C90" s="90"/>
      <c r="D90" s="185">
        <v>1</v>
      </c>
      <c r="E90" s="185">
        <v>2</v>
      </c>
      <c r="F90" s="185">
        <v>3</v>
      </c>
      <c r="G90" s="185">
        <v>4</v>
      </c>
      <c r="H90" s="31">
        <v>5</v>
      </c>
      <c r="I90" s="186">
        <v>1</v>
      </c>
      <c r="J90" s="187">
        <v>2</v>
      </c>
      <c r="K90" s="187">
        <v>3</v>
      </c>
      <c r="L90" s="187">
        <v>4</v>
      </c>
      <c r="M90" s="188">
        <v>5</v>
      </c>
      <c r="N90" s="32"/>
      <c r="O90" s="33"/>
      <c r="P90" s="32" t="s">
        <v>32</v>
      </c>
      <c r="Q90" s="33" t="s">
        <v>139</v>
      </c>
    </row>
    <row r="91" spans="1:17" customFormat="1" ht="16" customHeight="1">
      <c r="A91" s="86" t="s">
        <v>175</v>
      </c>
      <c r="B91" s="110"/>
      <c r="C91" s="92"/>
      <c r="D91" s="109"/>
      <c r="E91" s="21"/>
      <c r="F91" s="21"/>
      <c r="G91" s="21"/>
      <c r="H91" s="22"/>
      <c r="I91" s="23"/>
      <c r="J91" s="24"/>
      <c r="K91" s="24"/>
      <c r="L91" s="24"/>
      <c r="M91" s="25"/>
      <c r="N91" s="26"/>
      <c r="O91" s="27"/>
      <c r="P91" s="26"/>
      <c r="Q91" s="27"/>
    </row>
    <row r="92" spans="1:17" customFormat="1" ht="16" customHeight="1">
      <c r="A92" s="93"/>
      <c r="B92" s="122" t="s">
        <v>214</v>
      </c>
      <c r="C92" s="94"/>
      <c r="D92" s="96"/>
      <c r="E92" s="96"/>
      <c r="F92" s="96"/>
      <c r="G92" s="96"/>
      <c r="H92" s="97"/>
      <c r="I92" s="98">
        <v>47.36</v>
      </c>
      <c r="J92" s="99">
        <v>41.07</v>
      </c>
      <c r="K92" s="99">
        <v>71.680000000000007</v>
      </c>
      <c r="L92" s="99">
        <v>29.7</v>
      </c>
      <c r="M92" s="100">
        <v>48.21</v>
      </c>
      <c r="N92" s="101"/>
      <c r="O92" s="102"/>
      <c r="P92" s="103">
        <v>47.603999999999999</v>
      </c>
      <c r="Q92" s="104">
        <v>15.356813797139036</v>
      </c>
    </row>
    <row r="93" spans="1:17" customFormat="1" ht="16" customHeight="1">
      <c r="A93" s="89"/>
      <c r="C93" s="16"/>
      <c r="D93" s="185"/>
      <c r="E93" s="185"/>
      <c r="F93" s="185"/>
      <c r="G93" s="185"/>
      <c r="H93" s="185"/>
      <c r="I93" s="189"/>
      <c r="J93" s="189"/>
      <c r="K93" s="189"/>
      <c r="L93" s="189"/>
      <c r="M93" s="189"/>
      <c r="N93" s="190"/>
      <c r="O93" s="191"/>
      <c r="P93" s="192"/>
      <c r="Q93" s="192"/>
    </row>
    <row r="94" spans="1:17" customFormat="1" ht="16" customHeight="1">
      <c r="A94" s="111" t="s">
        <v>178</v>
      </c>
      <c r="B94" s="123"/>
      <c r="C94" s="92"/>
      <c r="D94" s="20" t="s">
        <v>211</v>
      </c>
      <c r="E94" s="21"/>
      <c r="F94" s="21"/>
      <c r="G94" s="21"/>
      <c r="H94" s="22"/>
      <c r="I94" s="23" t="s">
        <v>215</v>
      </c>
      <c r="J94" s="24"/>
      <c r="K94" s="24"/>
      <c r="L94" s="24"/>
      <c r="M94" s="25"/>
      <c r="N94" s="26" t="s">
        <v>216</v>
      </c>
      <c r="O94" s="27"/>
      <c r="P94" s="26" t="s">
        <v>137</v>
      </c>
      <c r="Q94" s="27"/>
    </row>
    <row r="95" spans="1:17" customFormat="1" ht="16" customHeight="1">
      <c r="A95" s="83"/>
      <c r="B95" s="112"/>
      <c r="C95" s="113"/>
      <c r="D95" s="95">
        <v>1</v>
      </c>
      <c r="E95" s="96">
        <v>2</v>
      </c>
      <c r="F95" s="96">
        <v>3</v>
      </c>
      <c r="G95" s="96">
        <v>4</v>
      </c>
      <c r="H95" s="97">
        <v>5</v>
      </c>
      <c r="I95" s="193">
        <v>1</v>
      </c>
      <c r="J95" s="194">
        <v>2</v>
      </c>
      <c r="K95" s="194">
        <v>3</v>
      </c>
      <c r="L95" s="194">
        <v>4</v>
      </c>
      <c r="M95" s="195">
        <v>5</v>
      </c>
      <c r="N95" s="101" t="s">
        <v>32</v>
      </c>
      <c r="O95" s="102" t="s">
        <v>139</v>
      </c>
      <c r="P95" s="101" t="s">
        <v>32</v>
      </c>
      <c r="Q95" s="102" t="s">
        <v>139</v>
      </c>
    </row>
    <row r="96" spans="1:17" customFormat="1" ht="16" customHeight="1">
      <c r="A96" s="124" t="s">
        <v>140</v>
      </c>
      <c r="B96" s="125" t="s">
        <v>140</v>
      </c>
      <c r="C96" s="114" t="s">
        <v>141</v>
      </c>
      <c r="D96" s="115"/>
      <c r="E96" s="116"/>
      <c r="F96" s="116"/>
      <c r="G96" s="116"/>
      <c r="H96" s="117"/>
      <c r="I96" s="118"/>
      <c r="J96" s="119"/>
      <c r="K96" s="119"/>
      <c r="L96" s="119"/>
      <c r="M96" s="120"/>
      <c r="N96" s="77"/>
      <c r="O96" s="76"/>
      <c r="P96" s="77"/>
      <c r="Q96" s="76"/>
    </row>
    <row r="97" spans="1:17" customFormat="1" ht="16" customHeight="1">
      <c r="A97" s="126" t="s">
        <v>179</v>
      </c>
      <c r="B97" s="13" t="s">
        <v>180</v>
      </c>
      <c r="C97" s="114" t="s">
        <v>141</v>
      </c>
      <c r="D97" s="115"/>
      <c r="E97" s="116"/>
      <c r="F97" s="116"/>
      <c r="G97" s="116"/>
      <c r="H97" s="117"/>
      <c r="I97" s="118"/>
      <c r="J97" s="119"/>
      <c r="K97" s="119"/>
      <c r="L97" s="119"/>
      <c r="M97" s="120"/>
      <c r="N97" s="77"/>
      <c r="O97" s="76"/>
      <c r="P97" s="77"/>
      <c r="Q97" s="76"/>
    </row>
    <row r="98" spans="1:17" customFormat="1" ht="16" customHeight="1">
      <c r="A98" s="126" t="s">
        <v>181</v>
      </c>
      <c r="B98" s="84" t="s">
        <v>148</v>
      </c>
      <c r="C98" s="45"/>
      <c r="D98" s="46"/>
      <c r="E98" s="47"/>
      <c r="F98" s="47"/>
      <c r="G98" s="47"/>
      <c r="H98" s="48"/>
      <c r="I98" s="49"/>
      <c r="J98" s="50"/>
      <c r="K98" s="50"/>
      <c r="L98" s="50"/>
      <c r="M98" s="51"/>
      <c r="N98" s="62"/>
      <c r="O98" s="61"/>
      <c r="P98" s="107"/>
      <c r="Q98" s="54"/>
    </row>
    <row r="99" spans="1:17" customFormat="1" ht="16" customHeight="1">
      <c r="B99" s="85" t="s">
        <v>182</v>
      </c>
      <c r="C99" s="55" t="s">
        <v>141</v>
      </c>
      <c r="D99" s="56"/>
      <c r="E99" s="198"/>
      <c r="F99" s="198"/>
      <c r="G99" s="198"/>
      <c r="H99" s="57"/>
      <c r="I99" s="58"/>
      <c r="J99" s="199"/>
      <c r="K99" s="199"/>
      <c r="L99" s="199"/>
      <c r="M99" s="59"/>
      <c r="N99" s="62"/>
      <c r="O99" s="61"/>
      <c r="P99" s="107"/>
      <c r="Q99" s="63"/>
    </row>
    <row r="100" spans="1:17" customFormat="1" ht="16" customHeight="1">
      <c r="B100" s="85" t="s">
        <v>232</v>
      </c>
      <c r="C100" s="55"/>
      <c r="D100" s="56"/>
      <c r="E100" s="198"/>
      <c r="F100" s="198"/>
      <c r="G100" s="198"/>
      <c r="H100" s="57"/>
      <c r="I100" s="58"/>
      <c r="J100" s="199"/>
      <c r="K100" s="199"/>
      <c r="L100" s="199"/>
      <c r="M100" s="59"/>
      <c r="N100" s="62"/>
      <c r="O100" s="61"/>
      <c r="P100" s="107"/>
      <c r="Q100" s="63"/>
    </row>
    <row r="101" spans="1:17" customFormat="1" ht="16" customHeight="1">
      <c r="B101" s="85" t="s">
        <v>183</v>
      </c>
      <c r="C101" s="55"/>
      <c r="D101" s="56">
        <v>0</v>
      </c>
      <c r="E101" s="198">
        <v>4</v>
      </c>
      <c r="F101" s="198">
        <v>2</v>
      </c>
      <c r="G101" s="198">
        <v>2</v>
      </c>
      <c r="H101" s="57">
        <v>1</v>
      </c>
      <c r="I101" s="58">
        <v>0</v>
      </c>
      <c r="J101" s="199">
        <v>6.6500000000000004E-2</v>
      </c>
      <c r="K101" s="199">
        <v>3.3700000000000001E-2</v>
      </c>
      <c r="L101" s="199">
        <v>2.0299999999999999E-2</v>
      </c>
      <c r="M101" s="59">
        <v>1.7299999999999999E-2</v>
      </c>
      <c r="N101" s="62">
        <v>4.267582591393432</v>
      </c>
      <c r="O101" s="61">
        <v>3.912494271157521</v>
      </c>
      <c r="P101" s="107">
        <v>6.2633604788192798E-2</v>
      </c>
      <c r="Q101" s="63">
        <v>6.0771363326972742E-2</v>
      </c>
    </row>
    <row r="102" spans="1:17" customFormat="1" ht="16" customHeight="1">
      <c r="B102" s="85" t="s">
        <v>151</v>
      </c>
      <c r="C102" s="55"/>
      <c r="D102" s="56">
        <v>11</v>
      </c>
      <c r="E102" s="198">
        <v>31</v>
      </c>
      <c r="F102" s="198">
        <v>20</v>
      </c>
      <c r="G102" s="198">
        <v>4</v>
      </c>
      <c r="H102" s="57">
        <v>8</v>
      </c>
      <c r="I102" s="58">
        <v>0.18099999999999999</v>
      </c>
      <c r="J102" s="199">
        <v>0.72699999999999998</v>
      </c>
      <c r="K102" s="199">
        <v>0.47599999999999998</v>
      </c>
      <c r="L102" s="199">
        <v>6.2E-2</v>
      </c>
      <c r="M102" s="59">
        <v>0.1303</v>
      </c>
      <c r="N102" s="62">
        <v>31.334220889234643</v>
      </c>
      <c r="O102" s="61">
        <v>25.312648576476683</v>
      </c>
      <c r="P102" s="107">
        <v>0.6590840332175486</v>
      </c>
      <c r="Q102" s="63">
        <v>0.64520039433104204</v>
      </c>
    </row>
    <row r="103" spans="1:17" customFormat="1" ht="16" customHeight="1">
      <c r="B103" s="85" t="s">
        <v>249</v>
      </c>
      <c r="C103" s="55"/>
      <c r="D103" s="56"/>
      <c r="E103" s="198"/>
      <c r="F103" s="198"/>
      <c r="G103" s="198"/>
      <c r="H103" s="57"/>
      <c r="I103" s="58"/>
      <c r="J103" s="199"/>
      <c r="K103" s="199"/>
      <c r="L103" s="199"/>
      <c r="M103" s="59"/>
      <c r="N103" s="62"/>
      <c r="O103" s="61"/>
      <c r="P103" s="107"/>
      <c r="Q103" s="63"/>
    </row>
    <row r="104" spans="1:17" customFormat="1" ht="16" customHeight="1">
      <c r="B104" s="85" t="s">
        <v>153</v>
      </c>
      <c r="C104" s="55"/>
      <c r="D104" s="56"/>
      <c r="E104" s="198"/>
      <c r="F104" s="198"/>
      <c r="G104" s="198"/>
      <c r="H104" s="57"/>
      <c r="I104" s="58"/>
      <c r="J104" s="199"/>
      <c r="K104" s="199"/>
      <c r="L104" s="199"/>
      <c r="M104" s="59"/>
      <c r="N104" s="62"/>
      <c r="O104" s="61"/>
      <c r="P104" s="107"/>
      <c r="Q104" s="63"/>
    </row>
    <row r="105" spans="1:17" customFormat="1" ht="16" customHeight="1">
      <c r="B105" s="85" t="s">
        <v>233</v>
      </c>
      <c r="C105" s="55"/>
      <c r="D105" s="56"/>
      <c r="E105" s="198"/>
      <c r="F105" s="198"/>
      <c r="G105" s="198"/>
      <c r="H105" s="57"/>
      <c r="I105" s="58"/>
      <c r="J105" s="199"/>
      <c r="K105" s="199"/>
      <c r="L105" s="199"/>
      <c r="M105" s="59"/>
      <c r="N105" s="62"/>
      <c r="O105" s="61"/>
      <c r="P105" s="107"/>
      <c r="Q105" s="63"/>
    </row>
    <row r="106" spans="1:17" customFormat="1" ht="16" customHeight="1">
      <c r="B106" s="85" t="s">
        <v>184</v>
      </c>
      <c r="C106" s="55"/>
      <c r="D106" s="56"/>
      <c r="E106" s="198"/>
      <c r="F106" s="198"/>
      <c r="G106" s="198"/>
      <c r="H106" s="57"/>
      <c r="I106" s="58"/>
      <c r="J106" s="199"/>
      <c r="K106" s="199"/>
      <c r="L106" s="199"/>
      <c r="M106" s="59"/>
      <c r="N106" s="62"/>
      <c r="O106" s="61"/>
      <c r="P106" s="107"/>
      <c r="Q106" s="63"/>
    </row>
    <row r="107" spans="1:17" customFormat="1" ht="16" customHeight="1">
      <c r="B107" s="85" t="s">
        <v>185</v>
      </c>
      <c r="C107" s="55"/>
      <c r="D107" s="56"/>
      <c r="E107" s="198"/>
      <c r="F107" s="198"/>
      <c r="G107" s="198"/>
      <c r="H107" s="57"/>
      <c r="I107" s="58"/>
      <c r="J107" s="199"/>
      <c r="K107" s="199"/>
      <c r="L107" s="199"/>
      <c r="M107" s="59"/>
      <c r="N107" s="62"/>
      <c r="O107" s="61"/>
      <c r="P107" s="107"/>
      <c r="Q107" s="63"/>
    </row>
    <row r="108" spans="1:17" customFormat="1" ht="16" customHeight="1">
      <c r="B108" s="85" t="s">
        <v>186</v>
      </c>
      <c r="C108" s="55"/>
      <c r="D108" s="56"/>
      <c r="E108" s="198"/>
      <c r="F108" s="198"/>
      <c r="G108" s="198"/>
      <c r="H108" s="57"/>
      <c r="I108" s="58"/>
      <c r="J108" s="199"/>
      <c r="K108" s="199"/>
      <c r="L108" s="199"/>
      <c r="M108" s="59"/>
      <c r="N108" s="62"/>
      <c r="O108" s="61"/>
      <c r="P108" s="107"/>
      <c r="Q108" s="63"/>
    </row>
    <row r="109" spans="1:17" customFormat="1" ht="16" customHeight="1">
      <c r="B109" s="85" t="s">
        <v>187</v>
      </c>
      <c r="C109" s="55"/>
      <c r="D109" s="56"/>
      <c r="E109" s="198"/>
      <c r="F109" s="198"/>
      <c r="G109" s="198"/>
      <c r="H109" s="57"/>
      <c r="I109" s="58"/>
      <c r="J109" s="199"/>
      <c r="K109" s="199"/>
      <c r="L109" s="199"/>
      <c r="M109" s="59"/>
      <c r="N109" s="62"/>
      <c r="O109" s="61"/>
      <c r="P109" s="107"/>
      <c r="Q109" s="63"/>
    </row>
    <row r="110" spans="1:17" customFormat="1" ht="16" customHeight="1">
      <c r="B110" s="82" t="s">
        <v>189</v>
      </c>
      <c r="C110" s="55"/>
      <c r="D110" s="56">
        <v>0</v>
      </c>
      <c r="E110" s="198">
        <v>1</v>
      </c>
      <c r="F110" s="198">
        <v>0</v>
      </c>
      <c r="G110" s="198">
        <v>0</v>
      </c>
      <c r="H110" s="57">
        <v>1</v>
      </c>
      <c r="I110" s="58">
        <v>0</v>
      </c>
      <c r="J110" s="199">
        <v>3.6200000000000003E-2</v>
      </c>
      <c r="K110" s="199">
        <v>0</v>
      </c>
      <c r="L110" s="199">
        <v>0</v>
      </c>
      <c r="M110" s="59">
        <v>2.98E-2</v>
      </c>
      <c r="N110" s="77">
        <v>0.90182515046707179</v>
      </c>
      <c r="O110" s="76">
        <v>1.2414390727524667</v>
      </c>
      <c r="P110" s="108">
        <v>2.9991019627575912E-2</v>
      </c>
      <c r="Q110" s="78">
        <v>4.2108714383373033E-2</v>
      </c>
    </row>
    <row r="111" spans="1:17" customFormat="1" ht="16" customHeight="1">
      <c r="A111" s="126" t="s">
        <v>190</v>
      </c>
      <c r="B111" s="86" t="s">
        <v>191</v>
      </c>
      <c r="C111" s="45"/>
      <c r="D111" s="46"/>
      <c r="E111" s="47"/>
      <c r="F111" s="47"/>
      <c r="G111" s="47"/>
      <c r="H111" s="48"/>
      <c r="I111" s="49"/>
      <c r="J111" s="50"/>
      <c r="K111" s="50"/>
      <c r="L111" s="50"/>
      <c r="M111" s="51"/>
      <c r="N111" s="62"/>
      <c r="O111" s="61"/>
      <c r="P111" s="107"/>
      <c r="Q111" s="63"/>
    </row>
    <row r="112" spans="1:17" customFormat="1" ht="16" customHeight="1">
      <c r="B112" s="82" t="s">
        <v>506</v>
      </c>
      <c r="C112" s="55"/>
      <c r="D112" s="56">
        <v>0</v>
      </c>
      <c r="E112" s="198">
        <v>0</v>
      </c>
      <c r="F112" s="198">
        <v>2</v>
      </c>
      <c r="G112" s="198">
        <v>0</v>
      </c>
      <c r="H112" s="57">
        <v>3</v>
      </c>
      <c r="I112" s="58">
        <v>0</v>
      </c>
      <c r="J112" s="199">
        <v>0</v>
      </c>
      <c r="K112" s="199">
        <v>2.8E-3</v>
      </c>
      <c r="L112" s="199">
        <v>0</v>
      </c>
      <c r="M112" s="59">
        <v>1.5100000000000001E-2</v>
      </c>
      <c r="N112" s="62">
        <v>1.8025907858476309</v>
      </c>
      <c r="O112" s="61">
        <v>2.7505164018829023</v>
      </c>
      <c r="P112" s="107">
        <v>7.0455105268616468E-3</v>
      </c>
      <c r="Q112" s="63">
        <v>1.3675586777647171E-2</v>
      </c>
    </row>
    <row r="113" spans="2:17" customFormat="1" ht="16" customHeight="1">
      <c r="B113" s="82" t="s">
        <v>193</v>
      </c>
      <c r="C113" s="55"/>
      <c r="D113" s="56"/>
      <c r="E113" s="198"/>
      <c r="F113" s="198"/>
      <c r="G113" s="198"/>
      <c r="H113" s="57"/>
      <c r="I113" s="58"/>
      <c r="J113" s="199"/>
      <c r="K113" s="199"/>
      <c r="L113" s="199"/>
      <c r="M113" s="59"/>
      <c r="N113" s="62"/>
      <c r="O113" s="61"/>
      <c r="P113" s="107"/>
      <c r="Q113" s="63"/>
    </row>
    <row r="114" spans="2:17" customFormat="1" ht="16" customHeight="1">
      <c r="B114" s="82" t="s">
        <v>298</v>
      </c>
      <c r="C114" s="55"/>
      <c r="D114" s="56"/>
      <c r="E114" s="198"/>
      <c r="F114" s="198"/>
      <c r="G114" s="198"/>
      <c r="H114" s="57"/>
      <c r="I114" s="58"/>
      <c r="J114" s="199"/>
      <c r="K114" s="199"/>
      <c r="L114" s="199"/>
      <c r="M114" s="59"/>
      <c r="N114" s="62"/>
      <c r="O114" s="61"/>
      <c r="P114" s="107"/>
      <c r="Q114" s="63"/>
    </row>
    <row r="115" spans="2:17" customFormat="1" ht="16" customHeight="1">
      <c r="B115" s="82" t="s">
        <v>256</v>
      </c>
      <c r="C115" s="55" t="s">
        <v>145</v>
      </c>
      <c r="D115" s="56"/>
      <c r="E115" s="198"/>
      <c r="F115" s="198"/>
      <c r="G115" s="198"/>
      <c r="H115" s="57"/>
      <c r="I115" s="58"/>
      <c r="J115" s="199"/>
      <c r="K115" s="199"/>
      <c r="L115" s="199"/>
      <c r="M115" s="59"/>
      <c r="N115" s="62"/>
      <c r="O115" s="61"/>
      <c r="P115" s="107"/>
      <c r="Q115" s="63"/>
    </row>
    <row r="116" spans="2:17" customFormat="1" ht="16" customHeight="1">
      <c r="B116" s="82" t="s">
        <v>194</v>
      </c>
      <c r="C116" s="55"/>
      <c r="D116" s="56"/>
      <c r="E116" s="198"/>
      <c r="F116" s="198"/>
      <c r="G116" s="198"/>
      <c r="H116" s="57"/>
      <c r="I116" s="58"/>
      <c r="J116" s="199"/>
      <c r="K116" s="199"/>
      <c r="L116" s="199"/>
      <c r="M116" s="59"/>
      <c r="N116" s="62"/>
      <c r="O116" s="61"/>
      <c r="P116" s="107"/>
      <c r="Q116" s="63"/>
    </row>
    <row r="117" spans="2:17" customFormat="1" ht="16" customHeight="1">
      <c r="B117" s="82" t="s">
        <v>299</v>
      </c>
      <c r="C117" s="55"/>
      <c r="D117" s="56"/>
      <c r="E117" s="198"/>
      <c r="F117" s="198"/>
      <c r="G117" s="198"/>
      <c r="H117" s="57"/>
      <c r="I117" s="58"/>
      <c r="J117" s="199"/>
      <c r="K117" s="199"/>
      <c r="L117" s="199"/>
      <c r="M117" s="59"/>
      <c r="N117" s="62"/>
      <c r="O117" s="61"/>
      <c r="P117" s="107"/>
      <c r="Q117" s="63"/>
    </row>
    <row r="118" spans="2:17" customFormat="1" ht="16" customHeight="1">
      <c r="B118" s="82" t="s">
        <v>143</v>
      </c>
      <c r="C118" s="55"/>
      <c r="D118" s="56"/>
      <c r="E118" s="198"/>
      <c r="F118" s="198"/>
      <c r="G118" s="198"/>
      <c r="H118" s="57"/>
      <c r="I118" s="58"/>
      <c r="J118" s="199"/>
      <c r="K118" s="199"/>
      <c r="L118" s="199"/>
      <c r="M118" s="59"/>
      <c r="N118" s="62"/>
      <c r="O118" s="61"/>
      <c r="P118" s="107"/>
      <c r="Q118" s="63"/>
    </row>
    <row r="119" spans="2:17" customFormat="1" ht="16" customHeight="1">
      <c r="B119" s="82" t="s">
        <v>158</v>
      </c>
      <c r="C119" s="55"/>
      <c r="D119" s="56"/>
      <c r="E119" s="198"/>
      <c r="F119" s="198"/>
      <c r="G119" s="198"/>
      <c r="H119" s="57"/>
      <c r="I119" s="58"/>
      <c r="J119" s="199"/>
      <c r="K119" s="199"/>
      <c r="L119" s="199"/>
      <c r="M119" s="59"/>
      <c r="N119" s="62"/>
      <c r="O119" s="61"/>
      <c r="P119" s="107"/>
      <c r="Q119" s="63"/>
    </row>
    <row r="120" spans="2:17" customFormat="1" ht="16" customHeight="1">
      <c r="B120" s="82" t="s">
        <v>146</v>
      </c>
      <c r="C120" s="55"/>
      <c r="D120" s="56"/>
      <c r="E120" s="198"/>
      <c r="F120" s="198"/>
      <c r="G120" s="198"/>
      <c r="H120" s="57"/>
      <c r="I120" s="58"/>
      <c r="J120" s="199"/>
      <c r="K120" s="199"/>
      <c r="L120" s="199"/>
      <c r="M120" s="59"/>
      <c r="N120" s="62"/>
      <c r="O120" s="61"/>
      <c r="P120" s="107"/>
      <c r="Q120" s="63"/>
    </row>
    <row r="121" spans="2:17" customFormat="1" ht="16" customHeight="1">
      <c r="B121" s="82" t="s">
        <v>195</v>
      </c>
      <c r="C121" s="55" t="s">
        <v>145</v>
      </c>
      <c r="D121" s="56"/>
      <c r="E121" s="198"/>
      <c r="F121" s="198"/>
      <c r="G121" s="198"/>
      <c r="H121" s="57"/>
      <c r="I121" s="58"/>
      <c r="J121" s="199"/>
      <c r="K121" s="199"/>
      <c r="L121" s="199"/>
      <c r="M121" s="59"/>
      <c r="N121" s="62"/>
      <c r="O121" s="61"/>
      <c r="P121" s="107"/>
      <c r="Q121" s="63"/>
    </row>
    <row r="122" spans="2:17" customFormat="1" ht="16" customHeight="1">
      <c r="B122" s="82" t="s">
        <v>147</v>
      </c>
      <c r="C122" s="55"/>
      <c r="D122" s="56">
        <v>42</v>
      </c>
      <c r="E122" s="198">
        <v>78</v>
      </c>
      <c r="F122" s="198">
        <v>17</v>
      </c>
      <c r="G122" s="198">
        <v>13</v>
      </c>
      <c r="H122" s="57">
        <v>43</v>
      </c>
      <c r="I122" s="58">
        <v>1.006</v>
      </c>
      <c r="J122" s="199">
        <v>1.6747000000000001</v>
      </c>
      <c r="K122" s="199">
        <v>0.37680000000000002</v>
      </c>
      <c r="L122" s="199">
        <v>0.21029999999999999</v>
      </c>
      <c r="M122" s="59">
        <v>1.2694000000000001</v>
      </c>
      <c r="N122" s="62">
        <v>87.056551380333033</v>
      </c>
      <c r="O122" s="61">
        <v>64.17480099763182</v>
      </c>
      <c r="P122" s="107">
        <v>2.0137283605878613</v>
      </c>
      <c r="Q122" s="63">
        <v>1.4641267958065953</v>
      </c>
    </row>
    <row r="123" spans="2:17" customFormat="1" ht="16" customHeight="1">
      <c r="B123" s="82" t="s">
        <v>54</v>
      </c>
      <c r="C123" s="55"/>
      <c r="D123" s="56">
        <v>2</v>
      </c>
      <c r="E123" s="198">
        <v>57</v>
      </c>
      <c r="F123" s="198">
        <v>11</v>
      </c>
      <c r="G123" s="198">
        <v>22</v>
      </c>
      <c r="H123" s="57">
        <v>7</v>
      </c>
      <c r="I123" s="58">
        <v>9.4999999999999998E-3</v>
      </c>
      <c r="J123" s="199">
        <v>0.48959999999999998</v>
      </c>
      <c r="K123" s="199">
        <v>7.0000000000000007E-2</v>
      </c>
      <c r="L123" s="199">
        <v>0.14990000000000001</v>
      </c>
      <c r="M123" s="59">
        <v>8.4500000000000006E-2</v>
      </c>
      <c r="N123" s="62">
        <v>49.390054888571989</v>
      </c>
      <c r="O123" s="61">
        <v>57.044260847094741</v>
      </c>
      <c r="P123" s="107">
        <v>0.39796300910585286</v>
      </c>
      <c r="Q123" s="63">
        <v>0.48079422056326576</v>
      </c>
    </row>
    <row r="124" spans="2:17" customFormat="1" ht="16" customHeight="1">
      <c r="B124" s="82" t="s">
        <v>234</v>
      </c>
      <c r="C124" s="55"/>
      <c r="D124" s="56">
        <v>5</v>
      </c>
      <c r="E124" s="198">
        <v>37</v>
      </c>
      <c r="F124" s="198">
        <v>5</v>
      </c>
      <c r="G124" s="198">
        <v>9</v>
      </c>
      <c r="H124" s="57">
        <v>4</v>
      </c>
      <c r="I124" s="58">
        <v>4.7E-2</v>
      </c>
      <c r="J124" s="199">
        <v>0.47099999999999997</v>
      </c>
      <c r="K124" s="199">
        <v>3.2399999999999998E-2</v>
      </c>
      <c r="L124" s="199">
        <v>9.7900000000000001E-2</v>
      </c>
      <c r="M124" s="59">
        <v>4.2000000000000003E-2</v>
      </c>
      <c r="N124" s="62">
        <v>29.244606612907404</v>
      </c>
      <c r="O124" s="61">
        <v>35.310125675090582</v>
      </c>
      <c r="P124" s="107">
        <v>0.34160234810696416</v>
      </c>
      <c r="Q124" s="63">
        <v>0.4636480562555329</v>
      </c>
    </row>
    <row r="125" spans="2:17" customFormat="1" ht="16" customHeight="1">
      <c r="B125" s="82" t="s">
        <v>300</v>
      </c>
      <c r="C125" s="55"/>
      <c r="D125" s="56"/>
      <c r="E125" s="198"/>
      <c r="F125" s="198"/>
      <c r="G125" s="198"/>
      <c r="H125" s="57"/>
      <c r="I125" s="58"/>
      <c r="J125" s="199"/>
      <c r="K125" s="199"/>
      <c r="L125" s="199"/>
      <c r="M125" s="59"/>
      <c r="N125" s="62"/>
      <c r="O125" s="61"/>
      <c r="P125" s="107"/>
      <c r="Q125" s="63"/>
    </row>
    <row r="126" spans="2:17" customFormat="1" ht="16" customHeight="1">
      <c r="B126" s="82" t="s">
        <v>257</v>
      </c>
      <c r="C126" s="55"/>
      <c r="D126" s="56">
        <v>0</v>
      </c>
      <c r="E126" s="198">
        <v>1</v>
      </c>
      <c r="F126" s="198">
        <v>2</v>
      </c>
      <c r="G126" s="198">
        <v>0</v>
      </c>
      <c r="H126" s="57">
        <v>1</v>
      </c>
      <c r="I126" s="58">
        <v>0</v>
      </c>
      <c r="J126" s="199">
        <v>5.0000000000000001E-4</v>
      </c>
      <c r="K126" s="199">
        <v>5.9999999999999995E-4</v>
      </c>
      <c r="L126" s="199">
        <v>0</v>
      </c>
      <c r="M126" s="59">
        <v>4.0000000000000002E-4</v>
      </c>
      <c r="N126" s="62">
        <v>1.459860864752786</v>
      </c>
      <c r="O126" s="61">
        <v>1.3564894612358973</v>
      </c>
      <c r="P126" s="107">
        <v>5.7683812046718623E-4</v>
      </c>
      <c r="Q126" s="63">
        <v>5.4943152158806936E-4</v>
      </c>
    </row>
    <row r="127" spans="2:17" customFormat="1" ht="16" customHeight="1">
      <c r="B127" s="82" t="s">
        <v>258</v>
      </c>
      <c r="C127" s="55" t="s">
        <v>145</v>
      </c>
      <c r="D127" s="56"/>
      <c r="E127" s="198"/>
      <c r="F127" s="198"/>
      <c r="G127" s="198"/>
      <c r="H127" s="57"/>
      <c r="I127" s="58"/>
      <c r="J127" s="199"/>
      <c r="K127" s="199"/>
      <c r="L127" s="199"/>
      <c r="M127" s="59"/>
      <c r="N127" s="62"/>
      <c r="O127" s="61"/>
      <c r="P127" s="107"/>
      <c r="Q127" s="63"/>
    </row>
    <row r="128" spans="2:17" customFormat="1" ht="16" customHeight="1">
      <c r="B128" s="82" t="s">
        <v>159</v>
      </c>
      <c r="C128" s="55"/>
      <c r="D128" s="56">
        <v>52</v>
      </c>
      <c r="E128" s="198">
        <v>82</v>
      </c>
      <c r="F128" s="198">
        <v>42</v>
      </c>
      <c r="G128" s="198">
        <v>42</v>
      </c>
      <c r="H128" s="57">
        <v>14</v>
      </c>
      <c r="I128" s="58">
        <v>0.70840000000000003</v>
      </c>
      <c r="J128" s="199">
        <v>1.19</v>
      </c>
      <c r="K128" s="199">
        <v>0.7419</v>
      </c>
      <c r="L128" s="199">
        <v>0.64780000000000004</v>
      </c>
      <c r="M128" s="59">
        <v>0.25419999999999998</v>
      </c>
      <c r="N128" s="62">
        <v>107.7007851251842</v>
      </c>
      <c r="O128" s="61">
        <v>67.447017922092186</v>
      </c>
      <c r="P128" s="107">
        <v>1.6273414269152489</v>
      </c>
      <c r="Q128" s="63">
        <v>0.93518466422858171</v>
      </c>
    </row>
    <row r="129" spans="1:17" customFormat="1" ht="16" customHeight="1">
      <c r="B129" s="82" t="s">
        <v>245</v>
      </c>
      <c r="C129" s="55"/>
      <c r="D129" s="56">
        <v>6</v>
      </c>
      <c r="E129" s="198">
        <v>19</v>
      </c>
      <c r="F129" s="198">
        <v>45</v>
      </c>
      <c r="G129" s="198">
        <v>12</v>
      </c>
      <c r="H129" s="57">
        <v>19</v>
      </c>
      <c r="I129" s="58">
        <v>9.8799999999999999E-2</v>
      </c>
      <c r="J129" s="199">
        <v>0.13150000000000001</v>
      </c>
      <c r="K129" s="199">
        <v>0.4521</v>
      </c>
      <c r="L129" s="199">
        <v>7.2900000000000006E-2</v>
      </c>
      <c r="M129" s="59">
        <v>0.20280000000000001</v>
      </c>
      <c r="N129" s="62">
        <v>40.305073294894797</v>
      </c>
      <c r="O129" s="61">
        <v>18.063327582387142</v>
      </c>
      <c r="P129" s="107">
        <v>0.3651267880987093</v>
      </c>
      <c r="Q129" s="63">
        <v>0.16916025349155725</v>
      </c>
    </row>
    <row r="130" spans="1:17" customFormat="1" ht="16" customHeight="1">
      <c r="B130" s="82" t="s">
        <v>259</v>
      </c>
      <c r="C130" s="55"/>
      <c r="D130" s="56">
        <v>13</v>
      </c>
      <c r="E130" s="198">
        <v>6</v>
      </c>
      <c r="F130" s="198">
        <v>11</v>
      </c>
      <c r="G130" s="198">
        <v>4</v>
      </c>
      <c r="H130" s="57">
        <v>3</v>
      </c>
      <c r="I130" s="58">
        <v>0.1013</v>
      </c>
      <c r="J130" s="199">
        <v>2.7799999999999998E-2</v>
      </c>
      <c r="K130" s="199">
        <v>0.13700000000000001</v>
      </c>
      <c r="L130" s="199">
        <v>2.5600000000000001E-2</v>
      </c>
      <c r="M130" s="59">
        <v>3.7900000000000003E-2</v>
      </c>
      <c r="N130" s="62">
        <v>15.419059818279502</v>
      </c>
      <c r="O130" s="61">
        <v>7.6447155104647351</v>
      </c>
      <c r="P130" s="107">
        <v>0.12750396114108795</v>
      </c>
      <c r="Q130" s="63">
        <v>6.9255822308617709E-2</v>
      </c>
    </row>
    <row r="131" spans="1:17" customFormat="1" ht="16" customHeight="1">
      <c r="B131" s="82" t="s">
        <v>196</v>
      </c>
      <c r="C131" s="55"/>
      <c r="D131" s="56">
        <v>0</v>
      </c>
      <c r="E131" s="198">
        <v>0</v>
      </c>
      <c r="F131" s="198">
        <v>1</v>
      </c>
      <c r="G131" s="198">
        <v>0</v>
      </c>
      <c r="H131" s="57">
        <v>0</v>
      </c>
      <c r="I131" s="58">
        <v>0</v>
      </c>
      <c r="J131" s="199">
        <v>0</v>
      </c>
      <c r="K131" s="199">
        <v>8.0000000000000004E-4</v>
      </c>
      <c r="L131" s="199">
        <v>0</v>
      </c>
      <c r="M131" s="59">
        <v>0</v>
      </c>
      <c r="N131" s="62">
        <v>0.2790178571428571</v>
      </c>
      <c r="O131" s="61">
        <v>0.62390289550775391</v>
      </c>
      <c r="P131" s="107">
        <v>2.2321428571428573E-4</v>
      </c>
      <c r="Q131" s="63">
        <v>4.9912231640620306E-4</v>
      </c>
    </row>
    <row r="132" spans="1:17" customFormat="1" ht="16" customHeight="1">
      <c r="B132" s="82" t="s">
        <v>278</v>
      </c>
      <c r="C132" s="55" t="s">
        <v>154</v>
      </c>
      <c r="D132" s="56"/>
      <c r="E132" s="198"/>
      <c r="F132" s="198"/>
      <c r="G132" s="198"/>
      <c r="H132" s="57"/>
      <c r="I132" s="58"/>
      <c r="J132" s="199"/>
      <c r="K132" s="199"/>
      <c r="L132" s="199"/>
      <c r="M132" s="59"/>
      <c r="N132" s="62"/>
      <c r="O132" s="61"/>
      <c r="P132" s="107"/>
      <c r="Q132" s="63"/>
    </row>
    <row r="133" spans="1:17" customFormat="1" ht="16" customHeight="1">
      <c r="B133" s="82" t="s">
        <v>260</v>
      </c>
      <c r="C133" s="55"/>
      <c r="D133" s="56"/>
      <c r="E133" s="198"/>
      <c r="F133" s="198"/>
      <c r="G133" s="198"/>
      <c r="H133" s="57"/>
      <c r="I133" s="58"/>
      <c r="J133" s="199"/>
      <c r="K133" s="199"/>
      <c r="L133" s="199"/>
      <c r="M133" s="59"/>
      <c r="N133" s="62"/>
      <c r="O133" s="61"/>
      <c r="P133" s="107"/>
      <c r="Q133" s="63"/>
    </row>
    <row r="134" spans="1:17" customFormat="1" ht="16" customHeight="1">
      <c r="B134" s="82" t="s">
        <v>197</v>
      </c>
      <c r="C134" s="55"/>
      <c r="D134" s="56"/>
      <c r="E134" s="198"/>
      <c r="F134" s="198"/>
      <c r="G134" s="198"/>
      <c r="H134" s="57"/>
      <c r="I134" s="58"/>
      <c r="J134" s="199"/>
      <c r="K134" s="199"/>
      <c r="L134" s="199"/>
      <c r="M134" s="59"/>
      <c r="N134" s="62"/>
      <c r="O134" s="61"/>
      <c r="P134" s="107"/>
      <c r="Q134" s="63"/>
    </row>
    <row r="135" spans="1:17" customFormat="1" ht="16" customHeight="1">
      <c r="B135" s="82" t="s">
        <v>395</v>
      </c>
      <c r="C135" s="55" t="s">
        <v>220</v>
      </c>
      <c r="D135" s="56"/>
      <c r="E135" s="198"/>
      <c r="F135" s="198"/>
      <c r="G135" s="198"/>
      <c r="H135" s="57"/>
      <c r="I135" s="58"/>
      <c r="J135" s="199"/>
      <c r="K135" s="199"/>
      <c r="L135" s="199"/>
      <c r="M135" s="59"/>
      <c r="N135" s="62"/>
      <c r="O135" s="61"/>
      <c r="P135" s="107"/>
      <c r="Q135" s="63"/>
    </row>
    <row r="136" spans="1:17" customFormat="1" ht="16" customHeight="1">
      <c r="B136" s="82" t="s">
        <v>160</v>
      </c>
      <c r="C136" s="55"/>
      <c r="D136" s="56"/>
      <c r="E136" s="198"/>
      <c r="F136" s="198"/>
      <c r="G136" s="198"/>
      <c r="H136" s="57"/>
      <c r="I136" s="58"/>
      <c r="J136" s="199"/>
      <c r="K136" s="199"/>
      <c r="L136" s="199"/>
      <c r="M136" s="59"/>
      <c r="N136" s="62"/>
      <c r="O136" s="61"/>
      <c r="P136" s="107"/>
      <c r="Q136" s="63"/>
    </row>
    <row r="137" spans="1:17" customFormat="1" ht="16" customHeight="1">
      <c r="B137" s="82" t="s">
        <v>198</v>
      </c>
      <c r="C137" s="55"/>
      <c r="D137" s="56"/>
      <c r="E137" s="198"/>
      <c r="F137" s="198"/>
      <c r="G137" s="198"/>
      <c r="H137" s="57"/>
      <c r="I137" s="58"/>
      <c r="J137" s="199"/>
      <c r="K137" s="199"/>
      <c r="L137" s="199"/>
      <c r="M137" s="59"/>
      <c r="N137" s="62"/>
      <c r="O137" s="61"/>
      <c r="P137" s="107"/>
      <c r="Q137" s="63"/>
    </row>
    <row r="138" spans="1:17" customFormat="1" ht="16" customHeight="1">
      <c r="B138" s="82" t="s">
        <v>199</v>
      </c>
      <c r="C138" s="55"/>
      <c r="D138" s="56">
        <v>0</v>
      </c>
      <c r="E138" s="198">
        <v>1</v>
      </c>
      <c r="F138" s="198">
        <v>0</v>
      </c>
      <c r="G138" s="198">
        <v>1</v>
      </c>
      <c r="H138" s="57">
        <v>1</v>
      </c>
      <c r="I138" s="58">
        <v>0</v>
      </c>
      <c r="J138" s="199">
        <v>0.26700000000000002</v>
      </c>
      <c r="K138" s="199">
        <v>0</v>
      </c>
      <c r="L138" s="199">
        <v>0.22819999999999999</v>
      </c>
      <c r="M138" s="59">
        <v>0.25490000000000002</v>
      </c>
      <c r="N138" s="62">
        <v>1.575225823867745</v>
      </c>
      <c r="O138" s="61">
        <v>1.5133701288856705</v>
      </c>
      <c r="P138" s="107">
        <v>0.38943764338944209</v>
      </c>
      <c r="Q138" s="63">
        <v>0.36546198420950776</v>
      </c>
    </row>
    <row r="139" spans="1:17" customFormat="1" ht="16" customHeight="1">
      <c r="B139" s="82" t="s">
        <v>200</v>
      </c>
      <c r="C139" s="55"/>
      <c r="D139" s="56"/>
      <c r="E139" s="198"/>
      <c r="F139" s="198"/>
      <c r="G139" s="198"/>
      <c r="H139" s="57"/>
      <c r="I139" s="58"/>
      <c r="J139" s="199"/>
      <c r="K139" s="199"/>
      <c r="L139" s="199"/>
      <c r="M139" s="59"/>
      <c r="N139" s="62"/>
      <c r="O139" s="61"/>
      <c r="P139" s="107"/>
      <c r="Q139" s="63"/>
    </row>
    <row r="140" spans="1:17" customFormat="1" ht="16" customHeight="1">
      <c r="B140" s="82" t="s">
        <v>261</v>
      </c>
      <c r="C140" s="55"/>
      <c r="D140" s="56"/>
      <c r="E140" s="198"/>
      <c r="F140" s="198"/>
      <c r="G140" s="198"/>
      <c r="H140" s="57"/>
      <c r="I140" s="58"/>
      <c r="J140" s="199"/>
      <c r="K140" s="199"/>
      <c r="L140" s="199"/>
      <c r="M140" s="59"/>
      <c r="N140" s="62"/>
      <c r="O140" s="61"/>
      <c r="P140" s="107"/>
      <c r="Q140" s="63"/>
    </row>
    <row r="141" spans="1:17" customFormat="1" ht="16" customHeight="1">
      <c r="B141" s="82" t="s">
        <v>396</v>
      </c>
      <c r="C141" s="55"/>
      <c r="D141" s="56"/>
      <c r="E141" s="198"/>
      <c r="F141" s="198"/>
      <c r="G141" s="198"/>
      <c r="H141" s="57"/>
      <c r="I141" s="58"/>
      <c r="J141" s="199"/>
      <c r="K141" s="199"/>
      <c r="L141" s="199"/>
      <c r="M141" s="59"/>
      <c r="N141" s="62"/>
      <c r="O141" s="61"/>
      <c r="P141" s="107"/>
      <c r="Q141" s="63"/>
    </row>
    <row r="142" spans="1:17" customFormat="1" ht="16" customHeight="1">
      <c r="B142" s="82" t="s">
        <v>201</v>
      </c>
      <c r="C142" s="55"/>
      <c r="D142" s="56"/>
      <c r="E142" s="198"/>
      <c r="F142" s="198"/>
      <c r="G142" s="198"/>
      <c r="H142" s="57"/>
      <c r="I142" s="58"/>
      <c r="J142" s="199"/>
      <c r="K142" s="199"/>
      <c r="L142" s="199"/>
      <c r="M142" s="59"/>
      <c r="N142" s="77"/>
      <c r="O142" s="76"/>
      <c r="P142" s="108"/>
      <c r="Q142" s="78"/>
    </row>
    <row r="143" spans="1:17" customFormat="1" ht="16" customHeight="1">
      <c r="A143" s="126" t="s">
        <v>246</v>
      </c>
      <c r="B143" s="64" t="s">
        <v>161</v>
      </c>
      <c r="C143" s="65" t="s">
        <v>145</v>
      </c>
      <c r="D143" s="47"/>
      <c r="E143" s="47"/>
      <c r="F143" s="47"/>
      <c r="G143" s="47"/>
      <c r="H143" s="48"/>
      <c r="I143" s="49"/>
      <c r="J143" s="50"/>
      <c r="K143" s="50"/>
      <c r="L143" s="50"/>
      <c r="M143" s="51"/>
      <c r="N143" s="43"/>
      <c r="O143" s="42"/>
      <c r="P143" s="105"/>
      <c r="Q143" s="44"/>
    </row>
    <row r="144" spans="1:17" customFormat="1" ht="16" customHeight="1">
      <c r="A144" s="126" t="s">
        <v>202</v>
      </c>
      <c r="B144" s="64" t="s">
        <v>301</v>
      </c>
      <c r="C144" s="65"/>
      <c r="D144" s="47"/>
      <c r="E144" s="47"/>
      <c r="F144" s="47"/>
      <c r="G144" s="47"/>
      <c r="H144" s="48"/>
      <c r="I144" s="49"/>
      <c r="J144" s="50"/>
      <c r="K144" s="50"/>
      <c r="L144" s="50"/>
      <c r="M144" s="51"/>
      <c r="N144" s="62"/>
      <c r="O144" s="61"/>
      <c r="P144" s="107"/>
      <c r="Q144" s="63"/>
    </row>
    <row r="145" spans="1:17" customFormat="1" ht="16" customHeight="1">
      <c r="B145" s="66" t="s">
        <v>247</v>
      </c>
      <c r="C145" s="67"/>
      <c r="D145" s="198"/>
      <c r="E145" s="198"/>
      <c r="F145" s="198"/>
      <c r="G145" s="198"/>
      <c r="H145" s="57"/>
      <c r="I145" s="58"/>
      <c r="J145" s="199"/>
      <c r="K145" s="199"/>
      <c r="L145" s="199"/>
      <c r="M145" s="59"/>
      <c r="N145" s="62"/>
      <c r="O145" s="61"/>
      <c r="P145" s="107"/>
      <c r="Q145" s="63"/>
    </row>
    <row r="146" spans="1:17" customFormat="1" ht="16" customHeight="1">
      <c r="B146" s="66" t="s">
        <v>203</v>
      </c>
      <c r="C146" s="67"/>
      <c r="D146" s="198"/>
      <c r="E146" s="198"/>
      <c r="F146" s="198"/>
      <c r="G146" s="198"/>
      <c r="H146" s="57"/>
      <c r="I146" s="58"/>
      <c r="J146" s="199"/>
      <c r="K146" s="199"/>
      <c r="L146" s="199"/>
      <c r="M146" s="59"/>
      <c r="N146" s="62"/>
      <c r="O146" s="61"/>
      <c r="P146" s="107"/>
      <c r="Q146" s="63"/>
    </row>
    <row r="147" spans="1:17" customFormat="1" ht="16" customHeight="1">
      <c r="B147" s="66" t="s">
        <v>235</v>
      </c>
      <c r="C147" s="67"/>
      <c r="D147" s="198"/>
      <c r="E147" s="198"/>
      <c r="F147" s="198"/>
      <c r="G147" s="198"/>
      <c r="H147" s="57"/>
      <c r="I147" s="58"/>
      <c r="J147" s="199"/>
      <c r="K147" s="199"/>
      <c r="L147" s="199"/>
      <c r="M147" s="59"/>
      <c r="N147" s="62"/>
      <c r="O147" s="61"/>
      <c r="P147" s="107"/>
      <c r="Q147" s="63"/>
    </row>
    <row r="148" spans="1:17" customFormat="1" ht="16" customHeight="1">
      <c r="B148" s="66" t="s">
        <v>280</v>
      </c>
      <c r="C148" s="67"/>
      <c r="D148" s="198"/>
      <c r="E148" s="198"/>
      <c r="F148" s="198"/>
      <c r="G148" s="198"/>
      <c r="H148" s="57"/>
      <c r="I148" s="58"/>
      <c r="J148" s="199"/>
      <c r="K148" s="199"/>
      <c r="L148" s="199"/>
      <c r="M148" s="59"/>
      <c r="N148" s="62"/>
      <c r="O148" s="61"/>
      <c r="P148" s="107"/>
      <c r="Q148" s="63"/>
    </row>
    <row r="149" spans="1:17" customFormat="1" ht="16" customHeight="1">
      <c r="B149" s="66" t="s">
        <v>204</v>
      </c>
      <c r="C149" s="67"/>
      <c r="D149" s="198"/>
      <c r="E149" s="198"/>
      <c r="F149" s="198"/>
      <c r="G149" s="198"/>
      <c r="H149" s="57"/>
      <c r="I149" s="58"/>
      <c r="J149" s="199"/>
      <c r="K149" s="199"/>
      <c r="L149" s="199"/>
      <c r="M149" s="59"/>
      <c r="N149" s="62"/>
      <c r="O149" s="61"/>
      <c r="P149" s="107"/>
      <c r="Q149" s="63"/>
    </row>
    <row r="150" spans="1:17" customFormat="1" ht="16" customHeight="1">
      <c r="B150" s="66" t="s">
        <v>205</v>
      </c>
      <c r="C150" s="67"/>
      <c r="D150" s="198"/>
      <c r="E150" s="198"/>
      <c r="F150" s="198"/>
      <c r="G150" s="198"/>
      <c r="H150" s="57"/>
      <c r="I150" s="58"/>
      <c r="J150" s="199"/>
      <c r="K150" s="199"/>
      <c r="L150" s="199"/>
      <c r="M150" s="59"/>
      <c r="N150" s="62"/>
      <c r="O150" s="61"/>
      <c r="P150" s="107"/>
      <c r="Q150" s="63"/>
    </row>
    <row r="151" spans="1:17" customFormat="1" ht="16" customHeight="1">
      <c r="B151" s="66" t="s">
        <v>206</v>
      </c>
      <c r="C151" s="67"/>
      <c r="D151" s="198"/>
      <c r="E151" s="198"/>
      <c r="F151" s="198"/>
      <c r="G151" s="198"/>
      <c r="H151" s="57"/>
      <c r="I151" s="58"/>
      <c r="J151" s="199"/>
      <c r="K151" s="199"/>
      <c r="L151" s="199"/>
      <c r="M151" s="59"/>
      <c r="N151" s="62"/>
      <c r="O151" s="61"/>
      <c r="P151" s="107"/>
      <c r="Q151" s="63"/>
    </row>
    <row r="152" spans="1:17" customFormat="1" ht="16" customHeight="1">
      <c r="B152" s="66" t="s">
        <v>279</v>
      </c>
      <c r="C152" s="67" t="s">
        <v>220</v>
      </c>
      <c r="D152" s="198"/>
      <c r="E152" s="198"/>
      <c r="F152" s="198"/>
      <c r="G152" s="198"/>
      <c r="H152" s="57"/>
      <c r="I152" s="58"/>
      <c r="J152" s="199"/>
      <c r="K152" s="199"/>
      <c r="L152" s="199"/>
      <c r="M152" s="59"/>
      <c r="N152" s="62"/>
      <c r="O152" s="61"/>
      <c r="P152" s="107"/>
      <c r="Q152" s="63"/>
    </row>
    <row r="153" spans="1:17" customFormat="1" ht="16" customHeight="1">
      <c r="A153" s="217"/>
      <c r="B153" s="68" t="s">
        <v>207</v>
      </c>
      <c r="C153" s="69"/>
      <c r="D153" s="70"/>
      <c r="E153" s="70"/>
      <c r="F153" s="70"/>
      <c r="G153" s="70"/>
      <c r="H153" s="71"/>
      <c r="I153" s="72"/>
      <c r="J153" s="73"/>
      <c r="K153" s="73"/>
      <c r="L153" s="73"/>
      <c r="M153" s="74"/>
      <c r="N153" s="77"/>
      <c r="O153" s="76"/>
      <c r="P153" s="108"/>
      <c r="Q153" s="78"/>
    </row>
    <row r="154" spans="1:17" customFormat="1" ht="16" customHeight="1"/>
    <row r="155" spans="1:17" customFormat="1" ht="16" customHeight="1" thickBot="1">
      <c r="A155" s="121" t="s">
        <v>171</v>
      </c>
      <c r="B155" s="16"/>
      <c r="C155" s="79" t="s">
        <v>104</v>
      </c>
      <c r="D155" s="15">
        <v>2023</v>
      </c>
      <c r="E155" s="15"/>
      <c r="F155" s="182"/>
      <c r="G155" s="182"/>
      <c r="H155" s="15"/>
      <c r="I155" s="182"/>
      <c r="J155" s="79" t="s">
        <v>105</v>
      </c>
      <c r="K155" s="15" t="s">
        <v>406</v>
      </c>
      <c r="L155" s="182"/>
      <c r="M155" s="182"/>
      <c r="N155" s="182"/>
      <c r="O155" s="79" t="s">
        <v>107</v>
      </c>
      <c r="P155" s="15" t="s">
        <v>108</v>
      </c>
      <c r="Q155" s="182"/>
    </row>
    <row r="156" spans="1:17" customFormat="1" ht="16" customHeight="1" thickBot="1">
      <c r="B156" s="16"/>
      <c r="C156" s="79" t="s">
        <v>109</v>
      </c>
      <c r="D156" s="15" t="s">
        <v>110</v>
      </c>
      <c r="E156" s="15"/>
      <c r="F156" s="182"/>
      <c r="G156" s="182"/>
      <c r="H156" s="15"/>
      <c r="I156" s="182"/>
      <c r="J156" s="79" t="s">
        <v>111</v>
      </c>
      <c r="K156" s="15"/>
      <c r="L156" s="182"/>
      <c r="M156" s="182"/>
      <c r="N156" s="182"/>
      <c r="O156" s="79" t="s">
        <v>112</v>
      </c>
      <c r="P156" s="15" t="s">
        <v>113</v>
      </c>
      <c r="Q156" s="182"/>
    </row>
    <row r="157" spans="1:17" customFormat="1" ht="16" customHeight="1" thickBot="1">
      <c r="B157" s="16"/>
      <c r="C157" s="79" t="s">
        <v>114</v>
      </c>
      <c r="D157" s="15" t="s">
        <v>110</v>
      </c>
      <c r="E157" s="15"/>
      <c r="F157" s="182"/>
      <c r="G157" s="182"/>
      <c r="H157" s="15"/>
      <c r="I157" s="182"/>
      <c r="J157" s="79" t="s">
        <v>407</v>
      </c>
      <c r="K157" s="15">
        <v>706.86</v>
      </c>
      <c r="L157" s="182"/>
      <c r="M157" s="182"/>
      <c r="N157" s="182"/>
      <c r="O157" s="79" t="s">
        <v>115</v>
      </c>
      <c r="P157" s="15" t="s">
        <v>408</v>
      </c>
      <c r="Q157" s="182"/>
    </row>
    <row r="158" spans="1:17" customFormat="1" ht="16" customHeight="1" thickBot="1">
      <c r="B158" s="16"/>
      <c r="C158" s="79" t="s">
        <v>116</v>
      </c>
      <c r="D158" s="80">
        <v>45159</v>
      </c>
      <c r="E158" s="15"/>
      <c r="F158" s="182"/>
      <c r="G158" s="182"/>
      <c r="H158" s="15"/>
      <c r="I158" s="182"/>
      <c r="J158" s="79" t="s">
        <v>117</v>
      </c>
      <c r="K158" s="15" t="s">
        <v>118</v>
      </c>
      <c r="L158" s="182"/>
      <c r="M158" s="182"/>
      <c r="N158" s="182"/>
      <c r="O158" s="79" t="s">
        <v>119</v>
      </c>
      <c r="P158" s="15"/>
      <c r="Q158" s="182"/>
    </row>
    <row r="159" spans="1:17" customFormat="1" ht="16" customHeight="1" thickBot="1">
      <c r="B159" s="16"/>
      <c r="C159" s="79" t="s">
        <v>120</v>
      </c>
      <c r="D159" s="15" t="s">
        <v>172</v>
      </c>
      <c r="E159" s="15"/>
      <c r="F159" s="182"/>
      <c r="G159" s="182"/>
      <c r="H159" s="15"/>
      <c r="I159" s="182"/>
      <c r="J159" s="79" t="s">
        <v>121</v>
      </c>
      <c r="K159" s="15">
        <v>1000</v>
      </c>
      <c r="L159" s="182"/>
      <c r="M159" s="182"/>
      <c r="N159" s="182"/>
      <c r="O159" s="79" t="s">
        <v>122</v>
      </c>
      <c r="P159" s="15" t="s">
        <v>406</v>
      </c>
      <c r="Q159" s="182"/>
    </row>
    <row r="160" spans="1:17" customFormat="1" ht="16" customHeight="1" thickBot="1">
      <c r="B160" s="16"/>
      <c r="C160" s="79" t="s">
        <v>123</v>
      </c>
      <c r="D160" s="15" t="s">
        <v>173</v>
      </c>
      <c r="E160" s="15"/>
      <c r="F160" s="182"/>
      <c r="G160" s="182"/>
      <c r="H160" s="15"/>
      <c r="I160" s="182"/>
      <c r="J160" s="79" t="s">
        <v>124</v>
      </c>
      <c r="K160" s="15" t="s">
        <v>415</v>
      </c>
      <c r="L160" s="182"/>
      <c r="M160" s="182"/>
      <c r="N160" s="182"/>
      <c r="O160" s="79"/>
      <c r="P160" s="15"/>
      <c r="Q160" s="182"/>
    </row>
    <row r="161" spans="1:17" customFormat="1" ht="16" customHeight="1" thickBot="1">
      <c r="B161" s="16"/>
      <c r="C161" s="79" t="s">
        <v>125</v>
      </c>
      <c r="D161" s="15" t="s">
        <v>126</v>
      </c>
      <c r="E161" s="15"/>
      <c r="F161" s="182"/>
      <c r="G161" s="182"/>
      <c r="H161" s="15"/>
      <c r="I161" s="182"/>
      <c r="J161" s="79" t="s">
        <v>127</v>
      </c>
      <c r="K161" s="15" t="s">
        <v>128</v>
      </c>
      <c r="L161" s="15"/>
      <c r="M161" s="15"/>
      <c r="N161" s="182"/>
      <c r="O161" s="182"/>
      <c r="P161" s="182"/>
      <c r="Q161" s="182"/>
    </row>
    <row r="162" spans="1:17" customFormat="1" ht="16" customHeight="1" thickBot="1">
      <c r="B162" s="16"/>
      <c r="C162" s="79" t="s">
        <v>129</v>
      </c>
      <c r="D162" s="15" t="s">
        <v>174</v>
      </c>
      <c r="E162" s="15"/>
      <c r="F162" s="182"/>
      <c r="G162" s="182"/>
      <c r="H162" s="15"/>
      <c r="I162" s="182"/>
      <c r="J162" s="79" t="s">
        <v>131</v>
      </c>
      <c r="K162" s="15" t="s">
        <v>416</v>
      </c>
      <c r="L162" s="15"/>
      <c r="M162" s="15"/>
      <c r="N162" s="182"/>
      <c r="O162" s="182"/>
      <c r="P162" s="182"/>
      <c r="Q162" s="182"/>
    </row>
    <row r="163" spans="1:17" customFormat="1" ht="16" customHeight="1" thickBot="1">
      <c r="B163" s="16"/>
      <c r="C163" s="79" t="s">
        <v>132</v>
      </c>
      <c r="D163" s="81">
        <v>1.8</v>
      </c>
      <c r="E163" s="15"/>
      <c r="F163" s="15"/>
      <c r="G163" s="15"/>
      <c r="H163" s="15"/>
      <c r="I163" s="15"/>
      <c r="J163" s="15"/>
      <c r="K163" s="15"/>
      <c r="L163" s="15"/>
      <c r="M163" s="15"/>
      <c r="N163" s="182"/>
      <c r="O163" s="182"/>
      <c r="P163" s="182"/>
      <c r="Q163" s="182"/>
    </row>
    <row r="164" spans="1:17" customFormat="1" ht="16" customHeight="1" thickBot="1">
      <c r="B164" s="16"/>
      <c r="C164" s="79" t="s">
        <v>133</v>
      </c>
      <c r="D164" s="15" t="s">
        <v>507</v>
      </c>
      <c r="E164" s="15"/>
      <c r="F164" s="15"/>
      <c r="G164" s="15"/>
      <c r="H164" s="15"/>
      <c r="I164" s="15"/>
      <c r="J164" s="15"/>
      <c r="K164" s="15"/>
      <c r="L164" s="15"/>
      <c r="M164" s="15"/>
      <c r="N164" s="182"/>
      <c r="O164" s="182"/>
      <c r="P164" s="182"/>
      <c r="Q164" s="182"/>
    </row>
    <row r="165" spans="1:17" customFormat="1" ht="16" customHeight="1">
      <c r="B165" s="16"/>
      <c r="C165" s="183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82"/>
      <c r="O165" s="182"/>
      <c r="P165" s="182"/>
      <c r="Q165" s="182"/>
    </row>
    <row r="166" spans="1:17" customFormat="1" ht="16" customHeight="1">
      <c r="A166" s="19" t="s">
        <v>508</v>
      </c>
      <c r="B166" s="87"/>
      <c r="C166" s="88"/>
      <c r="D166" s="20" t="s">
        <v>134</v>
      </c>
      <c r="E166" s="21"/>
      <c r="F166" s="21"/>
      <c r="G166" s="21"/>
      <c r="H166" s="22"/>
      <c r="I166" s="23" t="s">
        <v>135</v>
      </c>
      <c r="J166" s="24"/>
      <c r="K166" s="24"/>
      <c r="L166" s="24"/>
      <c r="M166" s="25"/>
      <c r="N166" s="26" t="s">
        <v>136</v>
      </c>
      <c r="O166" s="27"/>
      <c r="P166" s="26" t="s">
        <v>137</v>
      </c>
      <c r="Q166" s="27"/>
    </row>
    <row r="167" spans="1:17" customFormat="1" ht="16" customHeight="1">
      <c r="A167" s="83" t="s">
        <v>412</v>
      </c>
      <c r="B167" s="16"/>
      <c r="C167" s="90"/>
      <c r="D167" s="30">
        <v>1</v>
      </c>
      <c r="E167" s="185">
        <v>2</v>
      </c>
      <c r="F167" s="185">
        <v>3</v>
      </c>
      <c r="G167" s="185">
        <v>4</v>
      </c>
      <c r="H167" s="31">
        <v>5</v>
      </c>
      <c r="I167" s="186">
        <v>1</v>
      </c>
      <c r="J167" s="187">
        <v>2</v>
      </c>
      <c r="K167" s="187">
        <v>3</v>
      </c>
      <c r="L167" s="187">
        <v>4</v>
      </c>
      <c r="M167" s="188">
        <v>5</v>
      </c>
      <c r="N167" s="32" t="s">
        <v>32</v>
      </c>
      <c r="O167" s="33" t="s">
        <v>139</v>
      </c>
      <c r="P167" s="32" t="s">
        <v>32</v>
      </c>
      <c r="Q167" s="33" t="s">
        <v>139</v>
      </c>
    </row>
    <row r="168" spans="1:17" customFormat="1" ht="16" customHeight="1">
      <c r="A168" s="86" t="s">
        <v>175</v>
      </c>
      <c r="B168" s="91" t="s">
        <v>176</v>
      </c>
      <c r="C168" s="92"/>
      <c r="D168" s="20"/>
      <c r="E168" s="21"/>
      <c r="F168" s="21"/>
      <c r="G168" s="21"/>
      <c r="H168" s="22"/>
      <c r="I168" s="23"/>
      <c r="J168" s="24"/>
      <c r="K168" s="24"/>
      <c r="L168" s="24"/>
      <c r="M168" s="25"/>
      <c r="N168" s="26"/>
      <c r="O168" s="27"/>
      <c r="P168" s="26"/>
      <c r="Q168" s="27"/>
    </row>
    <row r="169" spans="1:17" customFormat="1" ht="16" customHeight="1">
      <c r="A169" s="93" t="s">
        <v>177</v>
      </c>
      <c r="B169" s="83"/>
      <c r="C169" s="94"/>
      <c r="D169" s="95"/>
      <c r="E169" s="96"/>
      <c r="F169" s="96"/>
      <c r="G169" s="96"/>
      <c r="H169" s="97"/>
      <c r="I169" s="98" t="s">
        <v>170</v>
      </c>
      <c r="J169" s="99" t="s">
        <v>170</v>
      </c>
      <c r="K169" s="99" t="s">
        <v>170</v>
      </c>
      <c r="L169" s="99" t="s">
        <v>170</v>
      </c>
      <c r="M169" s="100" t="s">
        <v>170</v>
      </c>
      <c r="N169" s="101"/>
      <c r="O169" s="102"/>
      <c r="P169" s="103"/>
      <c r="Q169" s="104"/>
    </row>
    <row r="170" spans="1:17" customFormat="1" ht="16" customHeight="1">
      <c r="A170" s="121" t="s">
        <v>178</v>
      </c>
      <c r="B170" s="16"/>
      <c r="C170" s="89"/>
      <c r="D170" s="185"/>
      <c r="E170" s="185"/>
      <c r="F170" s="185"/>
      <c r="G170" s="185"/>
      <c r="H170" s="185"/>
      <c r="I170" s="187"/>
      <c r="J170" s="187"/>
      <c r="K170" s="187"/>
      <c r="L170" s="187"/>
      <c r="M170" s="187"/>
      <c r="N170" s="190"/>
      <c r="O170" s="191"/>
      <c r="P170" s="190"/>
      <c r="Q170" s="191"/>
    </row>
    <row r="171" spans="1:17" customFormat="1" ht="16" customHeight="1">
      <c r="A171" s="84" t="s">
        <v>140</v>
      </c>
      <c r="B171" s="13" t="s">
        <v>140</v>
      </c>
      <c r="C171" s="34" t="s">
        <v>141</v>
      </c>
      <c r="D171" s="35"/>
      <c r="E171" s="36"/>
      <c r="F171" s="36"/>
      <c r="G171" s="36"/>
      <c r="H171" s="37"/>
      <c r="I171" s="38"/>
      <c r="J171" s="39"/>
      <c r="K171" s="39"/>
      <c r="L171" s="39"/>
      <c r="M171" s="40"/>
      <c r="N171" s="41"/>
      <c r="O171" s="143"/>
      <c r="P171" s="105"/>
      <c r="Q171" s="44"/>
    </row>
    <row r="172" spans="1:17" customFormat="1" ht="16" customHeight="1">
      <c r="A172" s="84" t="s">
        <v>179</v>
      </c>
      <c r="B172" s="13" t="s">
        <v>180</v>
      </c>
      <c r="C172" s="197" t="s">
        <v>141</v>
      </c>
      <c r="D172" s="35"/>
      <c r="E172" s="36"/>
      <c r="F172" s="36"/>
      <c r="G172" s="36"/>
      <c r="H172" s="37"/>
      <c r="I172" s="199"/>
      <c r="J172" s="199"/>
      <c r="K172" s="199"/>
      <c r="L172" s="199"/>
      <c r="M172" s="40"/>
      <c r="N172" s="200"/>
      <c r="O172" s="53"/>
      <c r="P172" s="201"/>
      <c r="Q172" s="44"/>
    </row>
    <row r="173" spans="1:17" customFormat="1" ht="16" customHeight="1">
      <c r="A173" s="84" t="s">
        <v>181</v>
      </c>
      <c r="B173" s="84" t="s">
        <v>148</v>
      </c>
      <c r="C173" s="45"/>
      <c r="D173" s="46">
        <v>0</v>
      </c>
      <c r="E173" s="47">
        <v>0</v>
      </c>
      <c r="F173" s="47">
        <v>1</v>
      </c>
      <c r="G173" s="47">
        <v>0</v>
      </c>
      <c r="H173" s="48">
        <v>0</v>
      </c>
      <c r="I173" s="49">
        <v>0</v>
      </c>
      <c r="J173" s="50">
        <v>0</v>
      </c>
      <c r="K173" s="50">
        <v>2E-3</v>
      </c>
      <c r="L173" s="50">
        <v>0</v>
      </c>
      <c r="M173" s="51">
        <v>0</v>
      </c>
      <c r="N173" s="52">
        <v>2.8294145941204767</v>
      </c>
      <c r="O173" s="53">
        <v>6.3267633689833618</v>
      </c>
      <c r="P173" s="106">
        <v>5.658829188240953E-3</v>
      </c>
      <c r="Q173" s="54">
        <v>1.2653526737966724E-2</v>
      </c>
    </row>
    <row r="174" spans="1:17" customFormat="1" ht="16" customHeight="1">
      <c r="A174" s="82"/>
      <c r="B174" s="85" t="s">
        <v>231</v>
      </c>
      <c r="C174" s="197" t="s">
        <v>141</v>
      </c>
      <c r="D174" s="56"/>
      <c r="E174" s="198"/>
      <c r="F174" s="198"/>
      <c r="G174" s="198"/>
      <c r="H174" s="57"/>
      <c r="I174" s="58"/>
      <c r="J174" s="199"/>
      <c r="K174" s="199"/>
      <c r="L174" s="199"/>
      <c r="M174" s="59"/>
      <c r="N174" s="60"/>
      <c r="O174" s="61"/>
      <c r="P174" s="107"/>
      <c r="Q174" s="63"/>
    </row>
    <row r="175" spans="1:17" customFormat="1" ht="16" customHeight="1">
      <c r="A175" s="82"/>
      <c r="B175" s="85" t="s">
        <v>348</v>
      </c>
      <c r="C175" s="197"/>
      <c r="D175" s="56"/>
      <c r="E175" s="198"/>
      <c r="F175" s="198"/>
      <c r="G175" s="198"/>
      <c r="H175" s="57"/>
      <c r="I175" s="58"/>
      <c r="J175" s="199"/>
      <c r="K175" s="199"/>
      <c r="L175" s="199"/>
      <c r="M175" s="59"/>
      <c r="N175" s="60"/>
      <c r="O175" s="61"/>
      <c r="P175" s="107"/>
      <c r="Q175" s="63"/>
    </row>
    <row r="176" spans="1:17" customFormat="1" ht="16" customHeight="1">
      <c r="A176" s="82"/>
      <c r="B176" s="85" t="s">
        <v>232</v>
      </c>
      <c r="C176" s="55" t="s">
        <v>154</v>
      </c>
      <c r="D176" s="56"/>
      <c r="E176" s="198"/>
      <c r="F176" s="198"/>
      <c r="G176" s="198"/>
      <c r="H176" s="57"/>
      <c r="I176" s="58"/>
      <c r="J176" s="199"/>
      <c r="K176" s="199"/>
      <c r="L176" s="199"/>
      <c r="M176" s="59"/>
      <c r="N176" s="60"/>
      <c r="O176" s="61"/>
      <c r="P176" s="107"/>
      <c r="Q176" s="63"/>
    </row>
    <row r="177" spans="1:17" customFormat="1" ht="16" customHeight="1">
      <c r="A177" s="82"/>
      <c r="B177" s="85" t="s">
        <v>183</v>
      </c>
      <c r="C177" s="55"/>
      <c r="D177" s="56"/>
      <c r="E177" s="198"/>
      <c r="F177" s="198"/>
      <c r="G177" s="198"/>
      <c r="H177" s="57"/>
      <c r="I177" s="58"/>
      <c r="J177" s="199"/>
      <c r="K177" s="199"/>
      <c r="L177" s="199"/>
      <c r="M177" s="59"/>
      <c r="N177" s="60"/>
      <c r="O177" s="61"/>
      <c r="P177" s="107"/>
      <c r="Q177" s="63"/>
    </row>
    <row r="178" spans="1:17" customFormat="1" ht="16" customHeight="1">
      <c r="A178" s="82"/>
      <c r="B178" s="85" t="s">
        <v>302</v>
      </c>
      <c r="C178" s="55"/>
      <c r="D178" s="56"/>
      <c r="E178" s="198"/>
      <c r="F178" s="198"/>
      <c r="G178" s="198"/>
      <c r="H178" s="57"/>
      <c r="I178" s="58"/>
      <c r="J178" s="199"/>
      <c r="K178" s="199"/>
      <c r="L178" s="199"/>
      <c r="M178" s="59"/>
      <c r="N178" s="60"/>
      <c r="O178" s="61"/>
      <c r="P178" s="107"/>
      <c r="Q178" s="63"/>
    </row>
    <row r="179" spans="1:17" customFormat="1" ht="16" customHeight="1">
      <c r="A179" s="82"/>
      <c r="B179" s="85" t="s">
        <v>149</v>
      </c>
      <c r="C179" s="55"/>
      <c r="D179" s="56"/>
      <c r="E179" s="198"/>
      <c r="F179" s="198"/>
      <c r="G179" s="198"/>
      <c r="H179" s="57"/>
      <c r="I179" s="58"/>
      <c r="J179" s="199"/>
      <c r="K179" s="199"/>
      <c r="L179" s="199"/>
      <c r="M179" s="59"/>
      <c r="N179" s="60"/>
      <c r="O179" s="61"/>
      <c r="P179" s="107"/>
      <c r="Q179" s="63"/>
    </row>
    <row r="180" spans="1:17" customFormat="1" ht="16" customHeight="1">
      <c r="A180" s="82"/>
      <c r="B180" s="85" t="s">
        <v>151</v>
      </c>
      <c r="C180" s="55"/>
      <c r="D180" s="56">
        <v>131</v>
      </c>
      <c r="E180" s="198">
        <v>47</v>
      </c>
      <c r="F180" s="198">
        <v>105</v>
      </c>
      <c r="G180" s="198">
        <v>83</v>
      </c>
      <c r="H180" s="57">
        <v>56</v>
      </c>
      <c r="I180" s="58">
        <v>1.3697999999999999</v>
      </c>
      <c r="J180" s="199">
        <v>0.51080000000000003</v>
      </c>
      <c r="K180" s="199">
        <v>1.0669</v>
      </c>
      <c r="L180" s="199">
        <v>0.84299999999999997</v>
      </c>
      <c r="M180" s="59">
        <v>0.5716</v>
      </c>
      <c r="N180" s="60">
        <v>1194.0129587188412</v>
      </c>
      <c r="O180" s="61">
        <v>490.23231238012704</v>
      </c>
      <c r="P180" s="107">
        <v>12.342189401012931</v>
      </c>
      <c r="Q180" s="63">
        <v>5.0383076311123398</v>
      </c>
    </row>
    <row r="181" spans="1:17" customFormat="1" ht="16" customHeight="1">
      <c r="A181" s="82"/>
      <c r="B181" s="85" t="s">
        <v>248</v>
      </c>
      <c r="C181" s="55"/>
      <c r="D181" s="56"/>
      <c r="E181" s="198"/>
      <c r="F181" s="198"/>
      <c r="G181" s="198"/>
      <c r="H181" s="57"/>
      <c r="I181" s="16"/>
      <c r="J181" s="16"/>
      <c r="K181" s="16"/>
      <c r="L181" s="16"/>
      <c r="M181" s="16"/>
      <c r="N181" s="60"/>
      <c r="O181" s="61"/>
      <c r="P181" s="107"/>
      <c r="Q181" s="63"/>
    </row>
    <row r="182" spans="1:17" customFormat="1" ht="16" customHeight="1">
      <c r="A182" s="82"/>
      <c r="B182" s="85" t="s">
        <v>249</v>
      </c>
      <c r="C182" s="55" t="s">
        <v>154</v>
      </c>
      <c r="D182" s="56"/>
      <c r="E182" s="198"/>
      <c r="F182" s="198"/>
      <c r="G182" s="198"/>
      <c r="H182" s="57"/>
      <c r="I182" s="58"/>
      <c r="J182" s="199"/>
      <c r="K182" s="199"/>
      <c r="L182" s="199"/>
      <c r="M182" s="59"/>
      <c r="N182" s="60"/>
      <c r="O182" s="61"/>
      <c r="P182" s="107"/>
      <c r="Q182" s="63"/>
    </row>
    <row r="183" spans="1:17" customFormat="1" ht="16" customHeight="1">
      <c r="A183" s="82"/>
      <c r="B183" s="85" t="s">
        <v>153</v>
      </c>
      <c r="C183" s="55" t="s">
        <v>154</v>
      </c>
      <c r="D183" s="56">
        <v>2</v>
      </c>
      <c r="E183" s="198">
        <v>1</v>
      </c>
      <c r="F183" s="198">
        <v>0</v>
      </c>
      <c r="G183" s="198">
        <v>0</v>
      </c>
      <c r="H183" s="57">
        <v>0</v>
      </c>
      <c r="I183" s="58">
        <v>5.7999999999999996E-3</v>
      </c>
      <c r="J183" s="199">
        <v>2.3E-3</v>
      </c>
      <c r="K183" s="199">
        <v>0</v>
      </c>
      <c r="L183" s="199">
        <v>0</v>
      </c>
      <c r="M183" s="59">
        <v>0</v>
      </c>
      <c r="N183" s="60">
        <v>8.4882437823614296</v>
      </c>
      <c r="O183" s="61">
        <v>12.653526737966724</v>
      </c>
      <c r="P183" s="107">
        <v>2.2918258212375857E-2</v>
      </c>
      <c r="Q183" s="63">
        <v>3.5934679270818025E-2</v>
      </c>
    </row>
    <row r="184" spans="1:17" customFormat="1" ht="16" customHeight="1">
      <c r="A184" s="82"/>
      <c r="B184" s="85" t="s">
        <v>233</v>
      </c>
      <c r="C184" s="55"/>
      <c r="D184" s="56">
        <v>28</v>
      </c>
      <c r="E184" s="198">
        <v>10</v>
      </c>
      <c r="F184" s="198">
        <v>21</v>
      </c>
      <c r="G184" s="198">
        <v>6</v>
      </c>
      <c r="H184" s="57">
        <v>12</v>
      </c>
      <c r="I184" s="58">
        <v>0.11</v>
      </c>
      <c r="J184" s="199">
        <v>4.2900000000000001E-2</v>
      </c>
      <c r="K184" s="199">
        <v>0.11210000000000001</v>
      </c>
      <c r="L184" s="199">
        <v>2.7199999999999998E-2</v>
      </c>
      <c r="M184" s="59">
        <v>5.6899999999999999E-2</v>
      </c>
      <c r="N184" s="60">
        <v>217.86492374727669</v>
      </c>
      <c r="O184" s="61">
        <v>126.37699931600201</v>
      </c>
      <c r="P184" s="107">
        <v>0.98774863480745845</v>
      </c>
      <c r="Q184" s="63">
        <v>0.55291839836406997</v>
      </c>
    </row>
    <row r="185" spans="1:17" customFormat="1" ht="16" customHeight="1">
      <c r="A185" s="82"/>
      <c r="B185" s="85" t="s">
        <v>184</v>
      </c>
      <c r="C185" s="55"/>
      <c r="D185" s="56">
        <v>60</v>
      </c>
      <c r="E185" s="198">
        <v>37</v>
      </c>
      <c r="F185" s="198">
        <v>51</v>
      </c>
      <c r="G185" s="198">
        <v>31</v>
      </c>
      <c r="H185" s="57">
        <v>43</v>
      </c>
      <c r="I185" s="58">
        <v>5.45E-2</v>
      </c>
      <c r="J185" s="199">
        <v>3.1600000000000003E-2</v>
      </c>
      <c r="K185" s="199">
        <v>4.0500000000000001E-2</v>
      </c>
      <c r="L185" s="199">
        <v>2.75E-2</v>
      </c>
      <c r="M185" s="59">
        <v>3.1399999999999997E-2</v>
      </c>
      <c r="N185" s="60">
        <v>628.13003989474578</v>
      </c>
      <c r="O185" s="61">
        <v>161.797000316847</v>
      </c>
      <c r="P185" s="107">
        <v>0.52485640720934845</v>
      </c>
      <c r="Q185" s="63">
        <v>0.15322331550980769</v>
      </c>
    </row>
    <row r="186" spans="1:17" customFormat="1" ht="16" customHeight="1">
      <c r="A186" s="82"/>
      <c r="B186" s="85" t="s">
        <v>185</v>
      </c>
      <c r="C186" s="55"/>
      <c r="D186" s="56"/>
      <c r="E186" s="198"/>
      <c r="F186" s="198"/>
      <c r="G186" s="198"/>
      <c r="H186" s="57"/>
      <c r="I186" s="58"/>
      <c r="J186" s="199"/>
      <c r="K186" s="199"/>
      <c r="L186" s="199"/>
      <c r="M186" s="59"/>
      <c r="N186" s="60"/>
      <c r="O186" s="61"/>
      <c r="P186" s="107"/>
      <c r="Q186" s="63"/>
    </row>
    <row r="187" spans="1:17" customFormat="1" ht="16" customHeight="1">
      <c r="A187" s="82"/>
      <c r="B187" s="85" t="s">
        <v>186</v>
      </c>
      <c r="C187" s="55"/>
      <c r="D187" s="56"/>
      <c r="E187" s="198"/>
      <c r="F187" s="198"/>
      <c r="G187" s="198"/>
      <c r="H187" s="57"/>
      <c r="I187" s="58"/>
      <c r="J187" s="199"/>
      <c r="K187" s="199"/>
      <c r="L187" s="199"/>
      <c r="M187" s="59"/>
      <c r="N187" s="60"/>
      <c r="O187" s="61"/>
      <c r="P187" s="107"/>
      <c r="Q187" s="63"/>
    </row>
    <row r="188" spans="1:17" customFormat="1" ht="16" customHeight="1">
      <c r="A188" s="82"/>
      <c r="B188" s="85" t="s">
        <v>187</v>
      </c>
      <c r="C188" s="55"/>
      <c r="D188" s="56"/>
      <c r="E188" s="198"/>
      <c r="F188" s="198"/>
      <c r="G188" s="198"/>
      <c r="H188" s="57"/>
      <c r="I188" s="58"/>
      <c r="J188" s="199"/>
      <c r="K188" s="199"/>
      <c r="L188" s="199"/>
      <c r="M188" s="59"/>
      <c r="N188" s="60"/>
      <c r="O188" s="61"/>
      <c r="P188" s="107"/>
      <c r="Q188" s="63"/>
    </row>
    <row r="189" spans="1:17" customFormat="1" ht="16" customHeight="1">
      <c r="A189" s="82"/>
      <c r="B189" s="82" t="s">
        <v>188</v>
      </c>
      <c r="C189" s="55"/>
      <c r="D189" s="56"/>
      <c r="E189" s="198"/>
      <c r="F189" s="198"/>
      <c r="G189" s="198"/>
      <c r="H189" s="57"/>
      <c r="I189" s="58"/>
      <c r="J189" s="199"/>
      <c r="K189" s="199"/>
      <c r="L189" s="199"/>
      <c r="M189" s="59"/>
      <c r="N189" s="60"/>
      <c r="O189" s="61"/>
      <c r="P189" s="107"/>
      <c r="Q189" s="63"/>
    </row>
    <row r="190" spans="1:17" customFormat="1" ht="16" customHeight="1">
      <c r="A190" s="82"/>
      <c r="B190" s="82" t="s">
        <v>189</v>
      </c>
      <c r="C190" s="55"/>
      <c r="D190" s="56">
        <v>29</v>
      </c>
      <c r="E190" s="198">
        <v>3</v>
      </c>
      <c r="F190" s="198">
        <v>26</v>
      </c>
      <c r="G190" s="198">
        <v>2</v>
      </c>
      <c r="H190" s="57">
        <v>8</v>
      </c>
      <c r="I190" s="58">
        <v>0.62680000000000002</v>
      </c>
      <c r="J190" s="199">
        <v>6.0499999999999998E-2</v>
      </c>
      <c r="K190" s="199">
        <v>0.65</v>
      </c>
      <c r="L190" s="199">
        <v>5.8099999999999999E-2</v>
      </c>
      <c r="M190" s="59">
        <v>7.1599999999999997E-2</v>
      </c>
      <c r="N190" s="75">
        <v>192.4001924001924</v>
      </c>
      <c r="O190" s="76">
        <v>182.98460973324305</v>
      </c>
      <c r="P190" s="108">
        <v>4.1507512095747385</v>
      </c>
      <c r="Q190" s="78">
        <v>4.4575789278939197</v>
      </c>
    </row>
    <row r="191" spans="1:17" customFormat="1" ht="16" customHeight="1">
      <c r="A191" s="84" t="s">
        <v>190</v>
      </c>
      <c r="B191" s="86" t="s">
        <v>191</v>
      </c>
      <c r="C191" s="45"/>
      <c r="D191" s="46"/>
      <c r="E191" s="47"/>
      <c r="F191" s="47"/>
      <c r="G191" s="47"/>
      <c r="H191" s="48"/>
      <c r="I191" s="49"/>
      <c r="J191" s="50"/>
      <c r="K191" s="50"/>
      <c r="L191" s="50"/>
      <c r="M191" s="51"/>
      <c r="N191" s="52"/>
      <c r="O191" s="53"/>
      <c r="P191" s="106"/>
      <c r="Q191" s="54"/>
    </row>
    <row r="192" spans="1:17" customFormat="1" ht="16" customHeight="1">
      <c r="A192" s="82"/>
      <c r="B192" s="82" t="s">
        <v>192</v>
      </c>
      <c r="C192" s="55"/>
      <c r="D192" s="56"/>
      <c r="E192" s="198"/>
      <c r="F192" s="198"/>
      <c r="G192" s="198"/>
      <c r="H192" s="57"/>
      <c r="I192" s="58"/>
      <c r="J192" s="199"/>
      <c r="K192" s="199"/>
      <c r="L192" s="199"/>
      <c r="M192" s="59"/>
      <c r="N192" s="60"/>
      <c r="O192" s="61"/>
      <c r="P192" s="107"/>
      <c r="Q192" s="63"/>
    </row>
    <row r="193" spans="1:17" customFormat="1" ht="16" customHeight="1">
      <c r="A193" s="82"/>
      <c r="B193" s="82" t="s">
        <v>193</v>
      </c>
      <c r="C193" s="55"/>
      <c r="D193" s="56">
        <v>0</v>
      </c>
      <c r="E193" s="198">
        <v>0</v>
      </c>
      <c r="F193" s="198">
        <v>0</v>
      </c>
      <c r="G193" s="198">
        <v>0</v>
      </c>
      <c r="H193" s="57">
        <v>1</v>
      </c>
      <c r="I193" s="58">
        <v>0</v>
      </c>
      <c r="J193" s="199">
        <v>0</v>
      </c>
      <c r="K193" s="199">
        <v>0</v>
      </c>
      <c r="L193" s="199">
        <v>0</v>
      </c>
      <c r="M193" s="59">
        <v>8.0000000000000004E-4</v>
      </c>
      <c r="N193" s="60">
        <v>2.8294145941204767</v>
      </c>
      <c r="O193" s="61">
        <v>6.3267633689833618</v>
      </c>
      <c r="P193" s="107">
        <v>2.2635316752963814E-3</v>
      </c>
      <c r="Q193" s="63">
        <v>5.0614106951866909E-3</v>
      </c>
    </row>
    <row r="194" spans="1:17" customFormat="1" ht="16" customHeight="1">
      <c r="A194" s="82"/>
      <c r="B194" s="82" t="s">
        <v>256</v>
      </c>
      <c r="C194" s="55" t="s">
        <v>145</v>
      </c>
      <c r="D194" s="56"/>
      <c r="E194" s="198"/>
      <c r="F194" s="198"/>
      <c r="G194" s="198"/>
      <c r="H194" s="57"/>
      <c r="I194" s="58"/>
      <c r="J194" s="199"/>
      <c r="K194" s="199"/>
      <c r="L194" s="199"/>
      <c r="M194" s="59"/>
      <c r="N194" s="60"/>
      <c r="O194" s="61"/>
      <c r="P194" s="107"/>
      <c r="Q194" s="63"/>
    </row>
    <row r="195" spans="1:17" customFormat="1" ht="16" customHeight="1">
      <c r="A195" s="82"/>
      <c r="B195" s="82" t="s">
        <v>194</v>
      </c>
      <c r="C195" s="55"/>
      <c r="D195" s="56">
        <v>1</v>
      </c>
      <c r="E195" s="198">
        <v>0</v>
      </c>
      <c r="F195" s="198">
        <v>0</v>
      </c>
      <c r="G195" s="198">
        <v>0</v>
      </c>
      <c r="H195" s="57">
        <v>0</v>
      </c>
      <c r="I195" s="58">
        <v>6.9999999999999999E-4</v>
      </c>
      <c r="J195" s="199">
        <v>0</v>
      </c>
      <c r="K195" s="199">
        <v>0</v>
      </c>
      <c r="L195" s="199">
        <v>0</v>
      </c>
      <c r="M195" s="59">
        <v>0</v>
      </c>
      <c r="N195" s="60">
        <v>2.8294145941204767</v>
      </c>
      <c r="O195" s="61">
        <v>6.3267633689833618</v>
      </c>
      <c r="P195" s="107">
        <v>1.9805902158843334E-3</v>
      </c>
      <c r="Q195" s="63">
        <v>4.4287343582883531E-3</v>
      </c>
    </row>
    <row r="196" spans="1:17" customFormat="1" ht="16" customHeight="1">
      <c r="A196" s="82"/>
      <c r="B196" s="82" t="s">
        <v>143</v>
      </c>
      <c r="C196" s="55"/>
      <c r="D196" s="56"/>
      <c r="E196" s="198"/>
      <c r="F196" s="198"/>
      <c r="G196" s="198"/>
      <c r="H196" s="57"/>
      <c r="I196" s="58"/>
      <c r="J196" s="199"/>
      <c r="K196" s="199"/>
      <c r="L196" s="199"/>
      <c r="M196" s="59"/>
      <c r="N196" s="60"/>
      <c r="O196" s="61"/>
      <c r="P196" s="107"/>
      <c r="Q196" s="63"/>
    </row>
    <row r="197" spans="1:17" customFormat="1" ht="16" customHeight="1">
      <c r="A197" s="82"/>
      <c r="B197" s="82" t="s">
        <v>158</v>
      </c>
      <c r="C197" s="55"/>
      <c r="D197" s="56"/>
      <c r="E197" s="198"/>
      <c r="F197" s="198"/>
      <c r="G197" s="198"/>
      <c r="H197" s="57"/>
      <c r="I197" s="58"/>
      <c r="J197" s="199"/>
      <c r="K197" s="199"/>
      <c r="L197" s="199"/>
      <c r="M197" s="59"/>
      <c r="N197" s="60"/>
      <c r="O197" s="61"/>
      <c r="P197" s="107"/>
      <c r="Q197" s="63"/>
    </row>
    <row r="198" spans="1:17" customFormat="1" ht="16" customHeight="1">
      <c r="A198" s="82"/>
      <c r="B198" s="82" t="s">
        <v>146</v>
      </c>
      <c r="C198" s="55"/>
      <c r="D198" s="56"/>
      <c r="E198" s="198"/>
      <c r="F198" s="198"/>
      <c r="G198" s="198"/>
      <c r="H198" s="57"/>
      <c r="I198" s="58"/>
      <c r="J198" s="199"/>
      <c r="K198" s="199"/>
      <c r="L198" s="199"/>
      <c r="M198" s="59"/>
      <c r="N198" s="60"/>
      <c r="O198" s="61"/>
      <c r="P198" s="107"/>
      <c r="Q198" s="63"/>
    </row>
    <row r="199" spans="1:17" customFormat="1" ht="16" customHeight="1">
      <c r="A199" s="82"/>
      <c r="B199" s="82" t="s">
        <v>195</v>
      </c>
      <c r="C199" s="55" t="s">
        <v>145</v>
      </c>
      <c r="D199" s="56"/>
      <c r="E199" s="198"/>
      <c r="F199" s="198"/>
      <c r="G199" s="198"/>
      <c r="H199" s="57"/>
      <c r="I199" s="58"/>
      <c r="J199" s="199"/>
      <c r="K199" s="199"/>
      <c r="L199" s="199"/>
      <c r="M199" s="59"/>
      <c r="N199" s="60"/>
      <c r="O199" s="61"/>
      <c r="P199" s="107"/>
      <c r="Q199" s="63"/>
    </row>
    <row r="200" spans="1:17" customFormat="1" ht="16" customHeight="1">
      <c r="A200" s="82"/>
      <c r="B200" s="82" t="s">
        <v>147</v>
      </c>
      <c r="C200" s="55"/>
      <c r="D200" s="56">
        <v>0</v>
      </c>
      <c r="E200" s="198">
        <v>3</v>
      </c>
      <c r="F200" s="198">
        <v>3</v>
      </c>
      <c r="G200" s="198">
        <v>0</v>
      </c>
      <c r="H200" s="57">
        <v>0</v>
      </c>
      <c r="I200" s="58">
        <v>0</v>
      </c>
      <c r="J200" s="199">
        <v>1.5299999999999999E-2</v>
      </c>
      <c r="K200" s="199">
        <v>1.4200000000000001E-2</v>
      </c>
      <c r="L200" s="199">
        <v>0</v>
      </c>
      <c r="M200" s="59">
        <v>0</v>
      </c>
      <c r="N200" s="60">
        <v>16.976487564722859</v>
      </c>
      <c r="O200" s="61">
        <v>23.246012966011637</v>
      </c>
      <c r="P200" s="107">
        <v>8.3467730526554054E-2</v>
      </c>
      <c r="Q200" s="63">
        <v>0.11442524830315022</v>
      </c>
    </row>
    <row r="201" spans="1:17" customFormat="1" ht="16" customHeight="1">
      <c r="A201" s="82"/>
      <c r="B201" s="82" t="s">
        <v>54</v>
      </c>
      <c r="C201" s="55"/>
      <c r="D201" s="56">
        <v>1</v>
      </c>
      <c r="E201" s="198">
        <v>0</v>
      </c>
      <c r="F201" s="198">
        <v>0</v>
      </c>
      <c r="G201" s="198">
        <v>0</v>
      </c>
      <c r="H201" s="57">
        <v>0</v>
      </c>
      <c r="I201" s="58">
        <v>3.2000000000000002E-3</v>
      </c>
      <c r="J201" s="199">
        <v>0</v>
      </c>
      <c r="K201" s="199">
        <v>0</v>
      </c>
      <c r="L201" s="199">
        <v>0</v>
      </c>
      <c r="M201" s="59">
        <v>0</v>
      </c>
      <c r="N201" s="60"/>
      <c r="O201" s="61"/>
      <c r="P201" s="107"/>
      <c r="Q201" s="63"/>
    </row>
    <row r="202" spans="1:17" customFormat="1" ht="16" customHeight="1">
      <c r="A202" s="82"/>
      <c r="B202" s="82" t="s">
        <v>234</v>
      </c>
      <c r="C202" s="55"/>
      <c r="D202" s="56"/>
      <c r="E202" s="198"/>
      <c r="F202" s="198"/>
      <c r="G202" s="198"/>
      <c r="H202" s="57"/>
      <c r="I202" s="58"/>
      <c r="J202" s="199"/>
      <c r="K202" s="199"/>
      <c r="L202" s="199"/>
      <c r="M202" s="59"/>
      <c r="N202" s="60"/>
      <c r="O202" s="61"/>
      <c r="P202" s="107"/>
      <c r="Q202" s="63"/>
    </row>
    <row r="203" spans="1:17" customFormat="1" ht="16" customHeight="1">
      <c r="A203" s="82"/>
      <c r="B203" s="82" t="s">
        <v>159</v>
      </c>
      <c r="C203" s="55"/>
      <c r="D203" s="56">
        <v>0</v>
      </c>
      <c r="E203" s="198">
        <v>1</v>
      </c>
      <c r="F203" s="198">
        <v>2</v>
      </c>
      <c r="G203" s="198">
        <v>3</v>
      </c>
      <c r="H203" s="57">
        <v>1</v>
      </c>
      <c r="I203" s="58">
        <v>0</v>
      </c>
      <c r="J203" s="199">
        <v>1.8499999999999999E-2</v>
      </c>
      <c r="K203" s="199">
        <v>4.1799999999999997E-2</v>
      </c>
      <c r="L203" s="199">
        <v>2.9100000000000001E-2</v>
      </c>
      <c r="M203" s="59">
        <v>2.5000000000000001E-2</v>
      </c>
      <c r="N203" s="60">
        <v>19.805902158843335</v>
      </c>
      <c r="O203" s="61">
        <v>16.130144938165095</v>
      </c>
      <c r="P203" s="107">
        <v>0.32368502956738254</v>
      </c>
      <c r="Q203" s="63">
        <v>0.21731165861964957</v>
      </c>
    </row>
    <row r="204" spans="1:17" customFormat="1" ht="16" customHeight="1">
      <c r="A204" s="82"/>
      <c r="B204" s="82" t="s">
        <v>245</v>
      </c>
      <c r="C204" s="55"/>
      <c r="D204" s="56">
        <v>1</v>
      </c>
      <c r="E204" s="198">
        <v>3</v>
      </c>
      <c r="F204" s="198">
        <v>1</v>
      </c>
      <c r="G204" s="198">
        <v>5</v>
      </c>
      <c r="H204" s="57">
        <v>4</v>
      </c>
      <c r="I204" s="58">
        <v>4.7000000000000002E-3</v>
      </c>
      <c r="J204" s="199">
        <v>2.35E-2</v>
      </c>
      <c r="K204" s="199">
        <v>4.4000000000000003E-3</v>
      </c>
      <c r="L204" s="199">
        <v>1.84E-2</v>
      </c>
      <c r="M204" s="59">
        <v>1.8800000000000001E-2</v>
      </c>
      <c r="N204" s="60">
        <v>39.611804317686669</v>
      </c>
      <c r="O204" s="61">
        <v>25.307053475933447</v>
      </c>
      <c r="P204" s="107">
        <v>0.19749313866960927</v>
      </c>
      <c r="Q204" s="63">
        <v>0.12480172202874158</v>
      </c>
    </row>
    <row r="205" spans="1:17" customFormat="1" ht="16" customHeight="1">
      <c r="A205" s="82"/>
      <c r="B205" s="82" t="s">
        <v>259</v>
      </c>
      <c r="C205" s="55"/>
      <c r="D205" s="56">
        <v>3</v>
      </c>
      <c r="E205" s="198">
        <v>13</v>
      </c>
      <c r="F205" s="198">
        <v>19</v>
      </c>
      <c r="G205" s="198">
        <v>28</v>
      </c>
      <c r="H205" s="57">
        <v>7</v>
      </c>
      <c r="I205" s="58">
        <v>3.39E-2</v>
      </c>
      <c r="J205" s="199">
        <v>6.2799999999999995E-2</v>
      </c>
      <c r="K205" s="199">
        <v>0.1212</v>
      </c>
      <c r="L205" s="199">
        <v>0.1739</v>
      </c>
      <c r="M205" s="59">
        <v>3.73E-2</v>
      </c>
      <c r="N205" s="60">
        <v>198.05902158843335</v>
      </c>
      <c r="O205" s="61">
        <v>140.04887724035405</v>
      </c>
      <c r="P205" s="107">
        <v>1.2141018023370964</v>
      </c>
      <c r="Q205" s="63">
        <v>0.85439501789044625</v>
      </c>
    </row>
    <row r="206" spans="1:17" customFormat="1" ht="16" customHeight="1">
      <c r="A206" s="82"/>
      <c r="B206" s="82" t="s">
        <v>196</v>
      </c>
      <c r="C206" s="55" t="s">
        <v>220</v>
      </c>
      <c r="D206" s="56">
        <v>1</v>
      </c>
      <c r="E206" s="198">
        <v>0</v>
      </c>
      <c r="F206" s="198">
        <v>0</v>
      </c>
      <c r="G206" s="198">
        <v>0</v>
      </c>
      <c r="H206" s="57">
        <v>0</v>
      </c>
      <c r="I206" s="58">
        <v>5.0000000000000001E-4</v>
      </c>
      <c r="J206" s="199">
        <v>0</v>
      </c>
      <c r="K206" s="199">
        <v>0</v>
      </c>
      <c r="L206" s="199">
        <v>0</v>
      </c>
      <c r="M206" s="59">
        <v>0</v>
      </c>
      <c r="N206" s="60"/>
      <c r="O206" s="61"/>
      <c r="P206" s="107"/>
      <c r="Q206" s="63"/>
    </row>
    <row r="207" spans="1:17" customFormat="1" ht="16" customHeight="1">
      <c r="A207" s="82"/>
      <c r="B207" s="82" t="s">
        <v>278</v>
      </c>
      <c r="C207" s="55" t="s">
        <v>154</v>
      </c>
      <c r="D207" s="56"/>
      <c r="E207" s="198"/>
      <c r="F207" s="198"/>
      <c r="G207" s="198"/>
      <c r="H207" s="57"/>
      <c r="I207" s="58"/>
      <c r="J207" s="199"/>
      <c r="K207" s="199"/>
      <c r="L207" s="199"/>
      <c r="M207" s="59"/>
      <c r="N207" s="60"/>
      <c r="O207" s="61"/>
      <c r="P207" s="107"/>
      <c r="Q207" s="63"/>
    </row>
    <row r="208" spans="1:17" customFormat="1" ht="16" customHeight="1">
      <c r="A208" s="82"/>
      <c r="B208" s="82" t="s">
        <v>260</v>
      </c>
      <c r="C208" s="55"/>
      <c r="D208" s="56"/>
      <c r="E208" s="198"/>
      <c r="F208" s="198"/>
      <c r="G208" s="198"/>
      <c r="H208" s="57"/>
      <c r="I208" s="58"/>
      <c r="J208" s="199"/>
      <c r="K208" s="199"/>
      <c r="L208" s="199"/>
      <c r="M208" s="59"/>
      <c r="N208" s="60"/>
      <c r="O208" s="61"/>
      <c r="P208" s="107"/>
      <c r="Q208" s="63"/>
    </row>
    <row r="209" spans="1:17" customFormat="1" ht="16" customHeight="1">
      <c r="A209" s="82"/>
      <c r="B209" s="82" t="s">
        <v>197</v>
      </c>
      <c r="C209" s="55"/>
      <c r="D209" s="56">
        <v>2</v>
      </c>
      <c r="E209" s="198">
        <v>0</v>
      </c>
      <c r="F209" s="198">
        <v>2</v>
      </c>
      <c r="G209" s="198">
        <v>0</v>
      </c>
      <c r="H209" s="57">
        <v>0</v>
      </c>
      <c r="I209" s="58">
        <v>1.4E-3</v>
      </c>
      <c r="J209" s="199">
        <v>0</v>
      </c>
      <c r="K209" s="199">
        <v>1.8E-3</v>
      </c>
      <c r="L209" s="199">
        <v>0</v>
      </c>
      <c r="M209" s="59">
        <v>0</v>
      </c>
      <c r="N209" s="60">
        <v>11.317658376481907</v>
      </c>
      <c r="O209" s="61">
        <v>15.497341977341089</v>
      </c>
      <c r="P209" s="107">
        <v>9.0541267011855237E-3</v>
      </c>
      <c r="Q209" s="63">
        <v>1.2558266712600597E-2</v>
      </c>
    </row>
    <row r="210" spans="1:17" customFormat="1" ht="16" customHeight="1">
      <c r="A210" s="82"/>
      <c r="B210" s="82" t="s">
        <v>160</v>
      </c>
      <c r="C210" s="55"/>
      <c r="D210" s="56"/>
      <c r="E210" s="198"/>
      <c r="F210" s="198"/>
      <c r="G210" s="198"/>
      <c r="H210" s="57"/>
      <c r="I210" s="58"/>
      <c r="J210" s="199"/>
      <c r="K210" s="199"/>
      <c r="L210" s="199"/>
      <c r="M210" s="59"/>
      <c r="N210" s="60"/>
      <c r="O210" s="61"/>
      <c r="P210" s="107"/>
      <c r="Q210" s="63"/>
    </row>
    <row r="211" spans="1:17" customFormat="1" ht="16" customHeight="1">
      <c r="A211" s="82"/>
      <c r="B211" s="82" t="s">
        <v>198</v>
      </c>
      <c r="C211" s="55"/>
      <c r="D211" s="56"/>
      <c r="E211" s="198"/>
      <c r="F211" s="198"/>
      <c r="G211" s="198"/>
      <c r="H211" s="57"/>
      <c r="I211" s="58"/>
      <c r="J211" s="199"/>
      <c r="K211" s="199"/>
      <c r="L211" s="199"/>
      <c r="M211" s="59"/>
      <c r="N211" s="60"/>
      <c r="O211" s="61"/>
      <c r="P211" s="107"/>
      <c r="Q211" s="63"/>
    </row>
    <row r="212" spans="1:17" customFormat="1" ht="16" customHeight="1">
      <c r="A212" s="82"/>
      <c r="B212" s="82" t="s">
        <v>199</v>
      </c>
      <c r="C212" s="55"/>
      <c r="D212" s="56">
        <v>2</v>
      </c>
      <c r="E212" s="198">
        <v>0</v>
      </c>
      <c r="F212" s="198">
        <v>2</v>
      </c>
      <c r="G212" s="198">
        <v>1</v>
      </c>
      <c r="H212" s="57">
        <v>2</v>
      </c>
      <c r="I212" s="58">
        <v>0.70840000000000003</v>
      </c>
      <c r="J212" s="199">
        <v>0</v>
      </c>
      <c r="K212" s="199">
        <v>0.38500000000000001</v>
      </c>
      <c r="L212" s="199">
        <v>0.188</v>
      </c>
      <c r="M212" s="59">
        <v>0.73009999999999997</v>
      </c>
      <c r="N212" s="60">
        <v>19.805902158843335</v>
      </c>
      <c r="O212" s="61">
        <v>12.653526737966724</v>
      </c>
      <c r="P212" s="107">
        <v>5.6913674560733387</v>
      </c>
      <c r="Q212" s="63">
        <v>4.5249580418559239</v>
      </c>
    </row>
    <row r="213" spans="1:17" customFormat="1" ht="16" customHeight="1">
      <c r="A213" s="82"/>
      <c r="B213" s="82" t="s">
        <v>200</v>
      </c>
      <c r="C213" s="55"/>
      <c r="D213" s="56"/>
      <c r="E213" s="198"/>
      <c r="F213" s="198"/>
      <c r="G213" s="198"/>
      <c r="H213" s="57"/>
      <c r="I213" s="58"/>
      <c r="J213" s="199"/>
      <c r="K213" s="199"/>
      <c r="L213" s="199"/>
      <c r="M213" s="59"/>
      <c r="N213" s="60"/>
      <c r="O213" s="61"/>
      <c r="P213" s="107"/>
      <c r="Q213" s="63"/>
    </row>
    <row r="214" spans="1:17" customFormat="1" ht="16" customHeight="1">
      <c r="A214" s="82"/>
      <c r="B214" s="82" t="s">
        <v>261</v>
      </c>
      <c r="C214" s="55"/>
      <c r="D214" s="56">
        <v>1</v>
      </c>
      <c r="E214" s="198">
        <v>0</v>
      </c>
      <c r="F214" s="198">
        <v>0</v>
      </c>
      <c r="G214" s="198">
        <v>0</v>
      </c>
      <c r="H214" s="57">
        <v>0</v>
      </c>
      <c r="I214" s="58">
        <v>8.0000000000000002E-3</v>
      </c>
      <c r="J214" s="199">
        <v>0</v>
      </c>
      <c r="K214" s="199">
        <v>0</v>
      </c>
      <c r="L214" s="199">
        <v>0</v>
      </c>
      <c r="M214" s="59">
        <v>0</v>
      </c>
      <c r="N214" s="60">
        <v>2.8294145941204767</v>
      </c>
      <c r="O214" s="61">
        <v>6.3267633689833618</v>
      </c>
      <c r="P214" s="107">
        <v>2.2635316752963812E-2</v>
      </c>
      <c r="Q214" s="63">
        <v>5.0614106951866897E-2</v>
      </c>
    </row>
    <row r="215" spans="1:17" customFormat="1" ht="16" customHeight="1">
      <c r="A215" s="82"/>
      <c r="B215" s="82" t="s">
        <v>201</v>
      </c>
      <c r="C215" s="55"/>
      <c r="D215" s="56"/>
      <c r="E215" s="198"/>
      <c r="F215" s="198"/>
      <c r="G215" s="198"/>
      <c r="H215" s="57"/>
      <c r="I215" s="58"/>
      <c r="J215" s="199"/>
      <c r="K215" s="199"/>
      <c r="L215" s="199"/>
      <c r="M215" s="59"/>
      <c r="N215" s="60"/>
      <c r="O215" s="61"/>
      <c r="P215" s="107"/>
      <c r="Q215" s="63"/>
    </row>
    <row r="216" spans="1:17" customFormat="1" ht="16" customHeight="1">
      <c r="A216" s="84" t="s">
        <v>202</v>
      </c>
      <c r="B216" s="64" t="s">
        <v>203</v>
      </c>
      <c r="C216" s="65"/>
      <c r="D216" s="47"/>
      <c r="E216" s="47"/>
      <c r="F216" s="47"/>
      <c r="G216" s="47"/>
      <c r="H216" s="48"/>
      <c r="I216" s="49"/>
      <c r="J216" s="50"/>
      <c r="K216" s="50"/>
      <c r="L216" s="50"/>
      <c r="M216" s="51"/>
      <c r="N216" s="52"/>
      <c r="O216" s="53"/>
      <c r="P216" s="106"/>
      <c r="Q216" s="54"/>
    </row>
    <row r="217" spans="1:17" customFormat="1" ht="16" customHeight="1">
      <c r="B217" s="66" t="s">
        <v>235</v>
      </c>
      <c r="C217" s="67"/>
      <c r="D217" s="198"/>
      <c r="E217" s="198"/>
      <c r="F217" s="198"/>
      <c r="G217" s="198"/>
      <c r="H217" s="57"/>
      <c r="I217" s="58"/>
      <c r="J217" s="199"/>
      <c r="K217" s="199"/>
      <c r="L217" s="199"/>
      <c r="M217" s="59"/>
      <c r="N217" s="60"/>
      <c r="O217" s="61"/>
      <c r="P217" s="107"/>
      <c r="Q217" s="63"/>
    </row>
    <row r="218" spans="1:17" customFormat="1" ht="16" customHeight="1">
      <c r="B218" s="66" t="s">
        <v>280</v>
      </c>
      <c r="C218" s="67"/>
      <c r="D218" s="198"/>
      <c r="E218" s="198"/>
      <c r="F218" s="198"/>
      <c r="G218" s="198"/>
      <c r="H218" s="57"/>
      <c r="I218" s="58"/>
      <c r="J218" s="199"/>
      <c r="K218" s="199"/>
      <c r="L218" s="199"/>
      <c r="M218" s="59"/>
      <c r="N218" s="60"/>
      <c r="O218" s="61"/>
      <c r="P218" s="107"/>
      <c r="Q218" s="63"/>
    </row>
    <row r="219" spans="1:17" customFormat="1" ht="16" customHeight="1">
      <c r="A219" s="82"/>
      <c r="B219" s="66" t="s">
        <v>204</v>
      </c>
      <c r="C219" s="67"/>
      <c r="D219" s="198"/>
      <c r="E219" s="198"/>
      <c r="F219" s="198"/>
      <c r="G219" s="198"/>
      <c r="H219" s="57"/>
      <c r="I219" s="58"/>
      <c r="J219" s="199"/>
      <c r="K219" s="199"/>
      <c r="L219" s="199"/>
      <c r="M219" s="59"/>
      <c r="N219" s="60"/>
      <c r="O219" s="61"/>
      <c r="P219" s="107"/>
      <c r="Q219" s="63"/>
    </row>
    <row r="220" spans="1:17" customFormat="1" ht="16" customHeight="1">
      <c r="A220" s="82"/>
      <c r="B220" s="66" t="s">
        <v>205</v>
      </c>
      <c r="C220" s="67"/>
      <c r="D220" s="198"/>
      <c r="E220" s="198"/>
      <c r="F220" s="198"/>
      <c r="G220" s="198"/>
      <c r="H220" s="57"/>
      <c r="I220" s="58"/>
      <c r="J220" s="199"/>
      <c r="K220" s="199"/>
      <c r="L220" s="199"/>
      <c r="M220" s="59"/>
      <c r="N220" s="60"/>
      <c r="O220" s="61"/>
      <c r="P220" s="107"/>
      <c r="Q220" s="63"/>
    </row>
    <row r="221" spans="1:17" customFormat="1" ht="16" customHeight="1">
      <c r="A221" s="82"/>
      <c r="B221" s="66" t="s">
        <v>206</v>
      </c>
      <c r="C221" s="67"/>
      <c r="D221" s="198"/>
      <c r="E221" s="198"/>
      <c r="F221" s="198"/>
      <c r="G221" s="198"/>
      <c r="H221" s="57"/>
      <c r="I221" s="58"/>
      <c r="J221" s="199"/>
      <c r="K221" s="199"/>
      <c r="L221" s="199"/>
      <c r="M221" s="59"/>
      <c r="N221" s="60"/>
      <c r="O221" s="61"/>
      <c r="P221" s="107"/>
      <c r="Q221" s="63"/>
    </row>
    <row r="222" spans="1:17" customFormat="1" ht="16" customHeight="1">
      <c r="A222" s="82"/>
      <c r="B222" s="66" t="s">
        <v>207</v>
      </c>
      <c r="C222" s="67"/>
      <c r="D222" s="198"/>
      <c r="E222" s="198"/>
      <c r="F222" s="198"/>
      <c r="G222" s="198"/>
      <c r="H222" s="57"/>
      <c r="I222" s="58"/>
      <c r="J222" s="199"/>
      <c r="K222" s="199"/>
      <c r="L222" s="199"/>
      <c r="M222" s="59"/>
      <c r="N222" s="60"/>
      <c r="O222" s="61"/>
      <c r="P222" s="107"/>
      <c r="Q222" s="63"/>
    </row>
    <row r="223" spans="1:17" customFormat="1" ht="16" customHeight="1">
      <c r="A223" s="125"/>
      <c r="B223" s="68" t="s">
        <v>509</v>
      </c>
      <c r="C223" s="69"/>
      <c r="D223" s="70"/>
      <c r="E223" s="70"/>
      <c r="F223" s="70"/>
      <c r="G223" s="70"/>
      <c r="H223" s="71"/>
      <c r="I223" s="72"/>
      <c r="J223" s="73"/>
      <c r="K223" s="73"/>
      <c r="L223" s="73"/>
      <c r="M223" s="74"/>
      <c r="N223" s="75"/>
      <c r="O223" s="76"/>
      <c r="P223" s="108"/>
      <c r="Q223" s="78"/>
    </row>
    <row r="224" spans="1:17" customFormat="1" ht="16" customHeight="1"/>
    <row r="225" spans="1:17" customFormat="1" ht="16" customHeight="1" thickBot="1">
      <c r="A225" s="121" t="s">
        <v>171</v>
      </c>
      <c r="B225" s="16"/>
      <c r="C225" s="79" t="s">
        <v>104</v>
      </c>
      <c r="D225" s="15">
        <v>2023</v>
      </c>
      <c r="E225" s="15"/>
      <c r="F225" s="182"/>
      <c r="G225" s="182"/>
      <c r="H225" s="15"/>
      <c r="I225" s="182"/>
      <c r="J225" s="79" t="s">
        <v>105</v>
      </c>
      <c r="K225" s="15" t="s">
        <v>406</v>
      </c>
      <c r="L225" s="182"/>
      <c r="M225" s="182"/>
      <c r="N225" s="182"/>
      <c r="O225" s="79" t="s">
        <v>107</v>
      </c>
      <c r="P225" s="15" t="s">
        <v>108</v>
      </c>
      <c r="Q225" s="182"/>
    </row>
    <row r="226" spans="1:17" customFormat="1" ht="16" customHeight="1" thickBot="1">
      <c r="B226" s="16"/>
      <c r="C226" s="79" t="s">
        <v>109</v>
      </c>
      <c r="D226" s="15" t="s">
        <v>110</v>
      </c>
      <c r="E226" s="15"/>
      <c r="F226" s="182"/>
      <c r="G226" s="182"/>
      <c r="H226" s="15"/>
      <c r="I226" s="182"/>
      <c r="J226" s="79" t="s">
        <v>111</v>
      </c>
      <c r="K226" s="15"/>
      <c r="L226" s="182"/>
      <c r="M226" s="182"/>
      <c r="N226" s="182"/>
      <c r="O226" s="79" t="s">
        <v>112</v>
      </c>
      <c r="P226" s="15" t="s">
        <v>113</v>
      </c>
      <c r="Q226" s="182"/>
    </row>
    <row r="227" spans="1:17" customFormat="1" ht="16" customHeight="1" thickBot="1">
      <c r="B227" s="16"/>
      <c r="C227" s="79" t="s">
        <v>114</v>
      </c>
      <c r="D227" s="15" t="s">
        <v>110</v>
      </c>
      <c r="E227" s="15"/>
      <c r="F227" s="182"/>
      <c r="G227" s="182"/>
      <c r="H227" s="15"/>
      <c r="I227" s="182"/>
      <c r="J227" s="79" t="s">
        <v>407</v>
      </c>
      <c r="K227" s="15">
        <v>706.86</v>
      </c>
      <c r="L227" s="182"/>
      <c r="M227" s="182"/>
      <c r="N227" s="182"/>
      <c r="O227" s="79" t="s">
        <v>115</v>
      </c>
      <c r="P227" s="15" t="s">
        <v>408</v>
      </c>
      <c r="Q227" s="182"/>
    </row>
    <row r="228" spans="1:17" customFormat="1" ht="16" customHeight="1" thickBot="1">
      <c r="B228" s="16"/>
      <c r="C228" s="79" t="s">
        <v>116</v>
      </c>
      <c r="D228" s="80">
        <v>45163</v>
      </c>
      <c r="E228" s="15"/>
      <c r="F228" s="182"/>
      <c r="G228" s="182"/>
      <c r="H228" s="15"/>
      <c r="I228" s="182"/>
      <c r="J228" s="79" t="s">
        <v>117</v>
      </c>
      <c r="K228" s="15" t="s">
        <v>118</v>
      </c>
      <c r="L228" s="182"/>
      <c r="M228" s="182"/>
      <c r="N228" s="182"/>
      <c r="O228" s="79" t="s">
        <v>119</v>
      </c>
      <c r="P228" s="15"/>
      <c r="Q228" s="182"/>
    </row>
    <row r="229" spans="1:17" customFormat="1" ht="16" customHeight="1" thickBot="1">
      <c r="B229" s="16"/>
      <c r="C229" s="79" t="s">
        <v>120</v>
      </c>
      <c r="D229" s="15" t="s">
        <v>208</v>
      </c>
      <c r="E229" s="15"/>
      <c r="F229" s="182"/>
      <c r="G229" s="182"/>
      <c r="H229" s="15"/>
      <c r="I229" s="182"/>
      <c r="J229" s="79" t="s">
        <v>121</v>
      </c>
      <c r="K229" s="15">
        <v>1000</v>
      </c>
      <c r="L229" s="182"/>
      <c r="M229" s="182"/>
      <c r="N229" s="182"/>
      <c r="O229" s="79" t="s">
        <v>122</v>
      </c>
      <c r="P229" s="15" t="s">
        <v>406</v>
      </c>
      <c r="Q229" s="182"/>
    </row>
    <row r="230" spans="1:17" customFormat="1" ht="16" customHeight="1" thickBot="1">
      <c r="B230" s="16"/>
      <c r="C230" s="79" t="s">
        <v>123</v>
      </c>
      <c r="D230" s="15" t="s">
        <v>209</v>
      </c>
      <c r="E230" s="15"/>
      <c r="F230" s="182"/>
      <c r="G230" s="182"/>
      <c r="H230" s="15"/>
      <c r="I230" s="182"/>
      <c r="J230" s="79" t="s">
        <v>124</v>
      </c>
      <c r="K230" s="15" t="s">
        <v>397</v>
      </c>
      <c r="L230" s="182"/>
      <c r="M230" s="182"/>
      <c r="N230" s="182"/>
      <c r="O230" s="79"/>
      <c r="P230" s="15"/>
      <c r="Q230" s="182"/>
    </row>
    <row r="231" spans="1:17" customFormat="1" ht="16" customHeight="1" thickBot="1">
      <c r="B231" s="16"/>
      <c r="C231" s="79" t="s">
        <v>125</v>
      </c>
      <c r="D231" s="15" t="s">
        <v>126</v>
      </c>
      <c r="E231" s="15"/>
      <c r="F231" s="182"/>
      <c r="G231" s="182"/>
      <c r="H231" s="15"/>
      <c r="I231" s="182"/>
      <c r="J231" s="79" t="s">
        <v>127</v>
      </c>
      <c r="K231" s="15" t="s">
        <v>128</v>
      </c>
      <c r="L231" s="15"/>
      <c r="M231" s="15"/>
      <c r="N231" s="182"/>
      <c r="O231" s="182"/>
      <c r="P231" s="182"/>
      <c r="Q231" s="182"/>
    </row>
    <row r="232" spans="1:17" customFormat="1" ht="16" customHeight="1" thickBot="1">
      <c r="B232" s="16"/>
      <c r="C232" s="79" t="s">
        <v>129</v>
      </c>
      <c r="D232" s="15" t="s">
        <v>156</v>
      </c>
      <c r="E232" s="15"/>
      <c r="F232" s="182"/>
      <c r="G232" s="182"/>
      <c r="H232" s="15"/>
      <c r="I232" s="182"/>
      <c r="J232" s="79" t="s">
        <v>131</v>
      </c>
      <c r="K232" s="15"/>
      <c r="L232" s="15"/>
      <c r="M232" s="15"/>
      <c r="N232" s="182"/>
      <c r="O232" s="182"/>
      <c r="P232" s="182"/>
      <c r="Q232" s="182"/>
    </row>
    <row r="233" spans="1:17" customFormat="1" ht="16" customHeight="1" thickBot="1">
      <c r="B233" s="16"/>
      <c r="C233" s="79" t="s">
        <v>132</v>
      </c>
      <c r="D233" s="81">
        <v>1.7</v>
      </c>
      <c r="E233" s="15"/>
      <c r="F233" s="15"/>
      <c r="G233" s="15"/>
      <c r="H233" s="15"/>
      <c r="I233" s="15"/>
      <c r="J233" s="15"/>
      <c r="K233" s="15"/>
      <c r="L233" s="15"/>
      <c r="M233" s="15"/>
      <c r="N233" s="182"/>
      <c r="O233" s="182"/>
      <c r="P233" s="182"/>
      <c r="Q233" s="182"/>
    </row>
    <row r="234" spans="1:17" customFormat="1" ht="16" customHeight="1" thickBot="1">
      <c r="B234" s="16"/>
      <c r="C234" s="79" t="s">
        <v>133</v>
      </c>
      <c r="D234" s="15" t="s">
        <v>510</v>
      </c>
      <c r="E234" s="15"/>
      <c r="F234" s="15"/>
      <c r="G234" s="15"/>
      <c r="H234" s="15"/>
      <c r="I234" s="15"/>
      <c r="J234" s="15"/>
      <c r="K234" s="15"/>
      <c r="L234" s="15"/>
      <c r="M234" s="15"/>
      <c r="N234" s="182"/>
      <c r="O234" s="182"/>
      <c r="P234" s="182"/>
      <c r="Q234" s="182"/>
    </row>
    <row r="235" spans="1:17" customFormat="1" ht="16" customHeight="1">
      <c r="B235" s="16"/>
      <c r="C235" s="183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82"/>
      <c r="O235" s="182"/>
      <c r="P235" s="182"/>
      <c r="Q235" s="182"/>
    </row>
    <row r="236" spans="1:17" customFormat="1" ht="16" customHeight="1">
      <c r="A236" s="19" t="s">
        <v>511</v>
      </c>
      <c r="B236" s="87"/>
      <c r="C236" s="88"/>
      <c r="D236" s="20" t="s">
        <v>134</v>
      </c>
      <c r="E236" s="21"/>
      <c r="F236" s="21"/>
      <c r="G236" s="21"/>
      <c r="H236" s="22"/>
      <c r="I236" s="23" t="s">
        <v>135</v>
      </c>
      <c r="J236" s="24"/>
      <c r="K236" s="24"/>
      <c r="L236" s="24"/>
      <c r="M236" s="25"/>
      <c r="N236" s="26" t="s">
        <v>136</v>
      </c>
      <c r="O236" s="27"/>
      <c r="P236" s="26" t="s">
        <v>137</v>
      </c>
      <c r="Q236" s="27"/>
    </row>
    <row r="237" spans="1:17" customFormat="1" ht="16" customHeight="1">
      <c r="A237" s="83" t="s">
        <v>412</v>
      </c>
      <c r="B237" s="16"/>
      <c r="C237" s="90"/>
      <c r="D237" s="30">
        <v>1</v>
      </c>
      <c r="E237" s="185">
        <v>2</v>
      </c>
      <c r="F237" s="185">
        <v>3</v>
      </c>
      <c r="G237" s="185">
        <v>4</v>
      </c>
      <c r="H237" s="31">
        <v>5</v>
      </c>
      <c r="I237" s="186">
        <v>1</v>
      </c>
      <c r="J237" s="187">
        <v>2</v>
      </c>
      <c r="K237" s="187">
        <v>3</v>
      </c>
      <c r="L237" s="187">
        <v>4</v>
      </c>
      <c r="M237" s="188">
        <v>5</v>
      </c>
      <c r="N237" s="32" t="s">
        <v>32</v>
      </c>
      <c r="O237" s="33" t="s">
        <v>139</v>
      </c>
      <c r="P237" s="32" t="s">
        <v>32</v>
      </c>
      <c r="Q237" s="33" t="s">
        <v>139</v>
      </c>
    </row>
    <row r="238" spans="1:17" customFormat="1" ht="16" customHeight="1">
      <c r="A238" s="86" t="s">
        <v>175</v>
      </c>
      <c r="B238" s="91" t="s">
        <v>176</v>
      </c>
      <c r="C238" s="92"/>
      <c r="D238" s="20"/>
      <c r="E238" s="21"/>
      <c r="F238" s="21"/>
      <c r="G238" s="21"/>
      <c r="H238" s="22"/>
      <c r="I238" s="23"/>
      <c r="J238" s="24"/>
      <c r="K238" s="24"/>
      <c r="L238" s="24"/>
      <c r="M238" s="25"/>
      <c r="N238" s="26"/>
      <c r="O238" s="27"/>
      <c r="P238" s="26"/>
      <c r="Q238" s="27"/>
    </row>
    <row r="239" spans="1:17" customFormat="1" ht="16" customHeight="1">
      <c r="A239" s="93" t="s">
        <v>177</v>
      </c>
      <c r="B239" s="83"/>
      <c r="C239" s="133"/>
      <c r="D239" s="30"/>
      <c r="E239" s="185"/>
      <c r="F239" s="185"/>
      <c r="G239" s="185"/>
      <c r="H239" s="31"/>
      <c r="I239" s="134" t="s">
        <v>170</v>
      </c>
      <c r="J239" s="189" t="s">
        <v>170</v>
      </c>
      <c r="K239" s="189" t="s">
        <v>170</v>
      </c>
      <c r="L239" s="189" t="s">
        <v>170</v>
      </c>
      <c r="M239" s="135" t="s">
        <v>170</v>
      </c>
      <c r="N239" s="32"/>
      <c r="O239" s="33"/>
      <c r="P239" s="136"/>
      <c r="Q239" s="137"/>
    </row>
    <row r="240" spans="1:17" customFormat="1" ht="16" customHeight="1">
      <c r="A240" t="s">
        <v>178</v>
      </c>
      <c r="B240" s="16"/>
      <c r="C240" s="138"/>
      <c r="D240" s="139"/>
      <c r="E240" s="139"/>
      <c r="F240" s="139"/>
      <c r="G240" s="139"/>
      <c r="H240" s="139"/>
      <c r="I240" s="202"/>
      <c r="J240" s="202"/>
      <c r="K240" s="202"/>
      <c r="L240" s="202"/>
      <c r="M240" s="202"/>
      <c r="N240" s="140"/>
      <c r="O240" s="141"/>
      <c r="P240" s="140"/>
      <c r="Q240" s="141"/>
    </row>
    <row r="241" spans="1:17" customFormat="1" ht="16" customHeight="1">
      <c r="A241" s="84" t="s">
        <v>140</v>
      </c>
      <c r="B241" s="13" t="s">
        <v>140</v>
      </c>
      <c r="C241" s="34" t="s">
        <v>141</v>
      </c>
      <c r="D241" s="115"/>
      <c r="E241" s="116"/>
      <c r="F241" s="116"/>
      <c r="G241" s="116"/>
      <c r="H241" s="117"/>
      <c r="I241" s="118"/>
      <c r="J241" s="119"/>
      <c r="K241" s="119"/>
      <c r="L241" s="119"/>
      <c r="M241" s="120"/>
      <c r="N241" s="75"/>
      <c r="O241" s="76"/>
      <c r="P241" s="108"/>
      <c r="Q241" s="78"/>
    </row>
    <row r="242" spans="1:17" customFormat="1" ht="16" customHeight="1">
      <c r="A242" s="84" t="s">
        <v>179</v>
      </c>
      <c r="B242" s="13" t="s">
        <v>180</v>
      </c>
      <c r="C242" s="197" t="s">
        <v>141</v>
      </c>
      <c r="D242" s="198"/>
      <c r="E242" s="198"/>
      <c r="F242" s="198"/>
      <c r="G242" s="198"/>
      <c r="H242" s="37"/>
      <c r="I242" s="199"/>
      <c r="J242" s="199"/>
      <c r="K242" s="199"/>
      <c r="L242" s="199"/>
      <c r="M242" s="40"/>
      <c r="N242" s="200"/>
      <c r="O242" s="53"/>
      <c r="P242" s="201"/>
      <c r="Q242" s="44"/>
    </row>
    <row r="243" spans="1:17" customFormat="1" ht="16" customHeight="1">
      <c r="A243" s="84" t="s">
        <v>181</v>
      </c>
      <c r="B243" s="84" t="s">
        <v>148</v>
      </c>
      <c r="C243" s="45"/>
      <c r="D243" s="46"/>
      <c r="E243" s="47"/>
      <c r="F243" s="47"/>
      <c r="G243" s="47"/>
      <c r="H243" s="48"/>
      <c r="I243" s="49"/>
      <c r="J243" s="50"/>
      <c r="K243" s="50"/>
      <c r="L243" s="50"/>
      <c r="M243" s="51"/>
      <c r="N243" s="52"/>
      <c r="O243" s="53"/>
      <c r="P243" s="106"/>
      <c r="Q243" s="54"/>
    </row>
    <row r="244" spans="1:17" customFormat="1" ht="16" customHeight="1">
      <c r="A244" s="82"/>
      <c r="B244" s="85" t="s">
        <v>231</v>
      </c>
      <c r="C244" s="197" t="s">
        <v>141</v>
      </c>
      <c r="D244" s="56"/>
      <c r="E244" s="198"/>
      <c r="F244" s="198"/>
      <c r="G244" s="198"/>
      <c r="H244" s="57"/>
      <c r="I244" s="58"/>
      <c r="J244" s="199"/>
      <c r="K244" s="199"/>
      <c r="L244" s="199"/>
      <c r="M244" s="59"/>
      <c r="N244" s="60"/>
      <c r="O244" s="61"/>
      <c r="P244" s="107"/>
      <c r="Q244" s="63"/>
    </row>
    <row r="245" spans="1:17" customFormat="1" ht="16" customHeight="1">
      <c r="A245" s="82"/>
      <c r="B245" s="85" t="s">
        <v>348</v>
      </c>
      <c r="C245" s="197"/>
      <c r="D245" s="56"/>
      <c r="E245" s="198"/>
      <c r="F245" s="198"/>
      <c r="G245" s="198"/>
      <c r="H245" s="57"/>
      <c r="I245" s="58"/>
      <c r="J245" s="199"/>
      <c r="K245" s="199"/>
      <c r="L245" s="199"/>
      <c r="M245" s="59"/>
      <c r="N245" s="60"/>
      <c r="O245" s="61"/>
      <c r="P245" s="107"/>
      <c r="Q245" s="63"/>
    </row>
    <row r="246" spans="1:17" customFormat="1" ht="16" customHeight="1">
      <c r="A246" s="82"/>
      <c r="B246" s="85" t="s">
        <v>232</v>
      </c>
      <c r="C246" s="55" t="s">
        <v>154</v>
      </c>
      <c r="D246" s="56"/>
      <c r="E246" s="198"/>
      <c r="F246" s="198"/>
      <c r="G246" s="198"/>
      <c r="H246" s="57"/>
      <c r="I246" s="58"/>
      <c r="J246" s="199"/>
      <c r="K246" s="199"/>
      <c r="L246" s="199"/>
      <c r="M246" s="59"/>
      <c r="N246" s="60"/>
      <c r="O246" s="61"/>
      <c r="P246" s="107"/>
      <c r="Q246" s="63"/>
    </row>
    <row r="247" spans="1:17" customFormat="1" ht="16" customHeight="1">
      <c r="A247" s="82"/>
      <c r="B247" s="85" t="s">
        <v>183</v>
      </c>
      <c r="C247" s="55"/>
      <c r="D247" s="56">
        <v>0</v>
      </c>
      <c r="E247" s="198">
        <v>1</v>
      </c>
      <c r="F247" s="198">
        <v>0</v>
      </c>
      <c r="G247" s="198">
        <v>0</v>
      </c>
      <c r="H247" s="57">
        <v>0</v>
      </c>
      <c r="I247" s="58">
        <v>0</v>
      </c>
      <c r="J247" s="199">
        <v>4.3900000000000002E-2</v>
      </c>
      <c r="K247" s="199">
        <v>0</v>
      </c>
      <c r="L247" s="199">
        <v>0</v>
      </c>
      <c r="M247" s="59">
        <v>0</v>
      </c>
      <c r="N247" s="60">
        <v>2.8294145941204767</v>
      </c>
      <c r="O247" s="61">
        <v>6.3267633689833618</v>
      </c>
      <c r="P247" s="107">
        <v>0.12421130068188892</v>
      </c>
      <c r="Q247" s="63">
        <v>0.27774491189836964</v>
      </c>
    </row>
    <row r="248" spans="1:17" customFormat="1" ht="16" customHeight="1">
      <c r="A248" s="82"/>
      <c r="B248" s="85" t="s">
        <v>302</v>
      </c>
      <c r="C248" s="55"/>
      <c r="D248" s="56"/>
      <c r="E248" s="198"/>
      <c r="F248" s="198"/>
      <c r="G248" s="198"/>
      <c r="H248" s="57"/>
      <c r="I248" s="58"/>
      <c r="J248" s="199"/>
      <c r="K248" s="199"/>
      <c r="L248" s="199"/>
      <c r="M248" s="59"/>
      <c r="N248" s="60"/>
      <c r="O248" s="61"/>
      <c r="P248" s="107"/>
      <c r="Q248" s="63"/>
    </row>
    <row r="249" spans="1:17" customFormat="1" ht="16" customHeight="1">
      <c r="A249" s="82"/>
      <c r="B249" s="85" t="s">
        <v>149</v>
      </c>
      <c r="C249" s="55"/>
      <c r="D249" s="56"/>
      <c r="E249" s="198"/>
      <c r="F249" s="198"/>
      <c r="G249" s="198"/>
      <c r="H249" s="57"/>
      <c r="I249" s="58"/>
      <c r="J249" s="199"/>
      <c r="K249" s="199"/>
      <c r="L249" s="199"/>
      <c r="M249" s="59"/>
      <c r="N249" s="60"/>
      <c r="O249" s="61"/>
      <c r="P249" s="107"/>
      <c r="Q249" s="63"/>
    </row>
    <row r="250" spans="1:17" customFormat="1" ht="16" customHeight="1">
      <c r="A250" s="82"/>
      <c r="B250" s="85" t="s">
        <v>151</v>
      </c>
      <c r="C250" s="55"/>
      <c r="D250" s="56">
        <v>193</v>
      </c>
      <c r="E250" s="198">
        <v>444</v>
      </c>
      <c r="F250" s="198">
        <v>266</v>
      </c>
      <c r="G250" s="198">
        <v>146</v>
      </c>
      <c r="H250" s="57">
        <v>475</v>
      </c>
      <c r="I250" s="58">
        <v>7.0755999999999997</v>
      </c>
      <c r="J250" s="199">
        <v>16.3018</v>
      </c>
      <c r="K250" s="199">
        <v>9.3957999999999995</v>
      </c>
      <c r="L250" s="199">
        <v>7.8444000000000003</v>
      </c>
      <c r="M250" s="59">
        <v>17.643799999999999</v>
      </c>
      <c r="N250" s="60">
        <v>4312.0278414396062</v>
      </c>
      <c r="O250" s="61">
        <v>2093.1788488629768</v>
      </c>
      <c r="P250" s="107">
        <v>164.84565543389076</v>
      </c>
      <c r="Q250" s="63">
        <v>70.04372842779496</v>
      </c>
    </row>
    <row r="251" spans="1:17" customFormat="1" ht="16" customHeight="1">
      <c r="A251" s="82"/>
      <c r="B251" s="85" t="s">
        <v>248</v>
      </c>
      <c r="C251" s="55"/>
      <c r="D251" s="56"/>
      <c r="E251" s="198"/>
      <c r="F251" s="198"/>
      <c r="G251" s="198"/>
      <c r="H251" s="57"/>
      <c r="I251" s="58"/>
      <c r="J251" s="199"/>
      <c r="K251" s="199"/>
      <c r="L251" s="199"/>
      <c r="M251" s="59"/>
      <c r="N251" s="60"/>
      <c r="O251" s="61"/>
      <c r="P251" s="107"/>
      <c r="Q251" s="63"/>
    </row>
    <row r="252" spans="1:17" customFormat="1" ht="16" customHeight="1">
      <c r="A252" s="82"/>
      <c r="B252" s="85" t="s">
        <v>249</v>
      </c>
      <c r="C252" s="55"/>
      <c r="D252" s="56"/>
      <c r="E252" s="198"/>
      <c r="F252" s="198"/>
      <c r="G252" s="198"/>
      <c r="H252" s="57"/>
      <c r="I252" s="58"/>
      <c r="J252" s="199"/>
      <c r="K252" s="199"/>
      <c r="L252" s="199"/>
      <c r="M252" s="59"/>
      <c r="N252" s="60"/>
      <c r="O252" s="61"/>
      <c r="P252" s="107"/>
      <c r="Q252" s="63"/>
    </row>
    <row r="253" spans="1:17" customFormat="1" ht="16" customHeight="1">
      <c r="A253" s="82"/>
      <c r="B253" s="85" t="s">
        <v>153</v>
      </c>
      <c r="C253" s="55" t="s">
        <v>154</v>
      </c>
      <c r="D253" s="56">
        <v>0</v>
      </c>
      <c r="E253" s="198">
        <v>5</v>
      </c>
      <c r="F253" s="198">
        <v>8</v>
      </c>
      <c r="G253" s="198">
        <v>1</v>
      </c>
      <c r="H253" s="57">
        <v>4</v>
      </c>
      <c r="I253" s="58">
        <v>0</v>
      </c>
      <c r="J253" s="199">
        <v>2.9000000000000001E-2</v>
      </c>
      <c r="K253" s="199">
        <v>4.48E-2</v>
      </c>
      <c r="L253" s="199">
        <v>1.9E-3</v>
      </c>
      <c r="M253" s="59">
        <v>2.3900000000000001E-2</v>
      </c>
      <c r="N253" s="60">
        <v>50.929462694168578</v>
      </c>
      <c r="O253" s="61">
        <v>45.403068601650155</v>
      </c>
      <c r="P253" s="107">
        <v>0.28180969357439944</v>
      </c>
      <c r="Q253" s="63">
        <v>0.26831258186008017</v>
      </c>
    </row>
    <row r="254" spans="1:17" customFormat="1" ht="16" customHeight="1">
      <c r="A254" s="82"/>
      <c r="B254" s="85" t="s">
        <v>233</v>
      </c>
      <c r="C254" s="55"/>
      <c r="D254" s="56">
        <v>1</v>
      </c>
      <c r="E254" s="198">
        <v>2</v>
      </c>
      <c r="F254" s="198">
        <v>3</v>
      </c>
      <c r="G254" s="198">
        <v>0</v>
      </c>
      <c r="H254" s="57">
        <v>2</v>
      </c>
      <c r="I254" s="58">
        <v>4.1000000000000003E-3</v>
      </c>
      <c r="J254" s="199">
        <v>1.0500000000000001E-2</v>
      </c>
      <c r="K254" s="199">
        <v>1.44E-2</v>
      </c>
      <c r="L254" s="199">
        <v>0</v>
      </c>
      <c r="M254" s="59">
        <v>1.2699999999999999E-2</v>
      </c>
      <c r="N254" s="60">
        <v>22.635316752963814</v>
      </c>
      <c r="O254" s="61">
        <v>16.130144938165095</v>
      </c>
      <c r="P254" s="107">
        <v>0.11798658857482387</v>
      </c>
      <c r="Q254" s="63">
        <v>8.6033514109697326E-2</v>
      </c>
    </row>
    <row r="255" spans="1:17" customFormat="1" ht="16" customHeight="1">
      <c r="A255" s="82"/>
      <c r="B255" s="85" t="s">
        <v>184</v>
      </c>
      <c r="C255" s="55"/>
      <c r="D255" s="56">
        <v>9</v>
      </c>
      <c r="E255" s="198">
        <v>17</v>
      </c>
      <c r="F255" s="198">
        <v>7</v>
      </c>
      <c r="G255" s="198">
        <v>6</v>
      </c>
      <c r="H255" s="57">
        <v>2</v>
      </c>
      <c r="I255" s="58">
        <v>7.1999999999999998E-3</v>
      </c>
      <c r="J255" s="199">
        <v>2.1899999999999999E-2</v>
      </c>
      <c r="K255" s="199">
        <v>8.3999999999999995E-3</v>
      </c>
      <c r="L255" s="199">
        <v>5.5999999999999999E-3</v>
      </c>
      <c r="M255" s="59">
        <v>1.9E-3</v>
      </c>
      <c r="N255" s="60">
        <v>116.00599835893952</v>
      </c>
      <c r="O255" s="61">
        <v>78.385508741165538</v>
      </c>
      <c r="P255" s="107">
        <v>0.12732365673542143</v>
      </c>
      <c r="Q255" s="63">
        <v>0.10773625375189932</v>
      </c>
    </row>
    <row r="256" spans="1:17" customFormat="1" ht="16" customHeight="1">
      <c r="A256" s="82"/>
      <c r="B256" s="85" t="s">
        <v>185</v>
      </c>
      <c r="C256" s="55"/>
      <c r="D256" s="56"/>
      <c r="E256" s="198"/>
      <c r="F256" s="198"/>
      <c r="G256" s="198"/>
      <c r="H256" s="57"/>
      <c r="I256" s="58"/>
      <c r="J256" s="199"/>
      <c r="K256" s="199"/>
      <c r="L256" s="199"/>
      <c r="M256" s="59"/>
      <c r="N256" s="60"/>
      <c r="O256" s="61"/>
      <c r="P256" s="107"/>
      <c r="Q256" s="63"/>
    </row>
    <row r="257" spans="1:17" customFormat="1" ht="16" customHeight="1">
      <c r="A257" s="82"/>
      <c r="B257" s="85" t="s">
        <v>186</v>
      </c>
      <c r="C257" s="55"/>
      <c r="D257" s="56"/>
      <c r="E257" s="198"/>
      <c r="F257" s="198"/>
      <c r="G257" s="198"/>
      <c r="H257" s="57"/>
      <c r="I257" s="58"/>
      <c r="J257" s="199"/>
      <c r="K257" s="199"/>
      <c r="L257" s="199"/>
      <c r="M257" s="59"/>
      <c r="N257" s="60"/>
      <c r="O257" s="61"/>
      <c r="P257" s="107"/>
      <c r="Q257" s="63"/>
    </row>
    <row r="258" spans="1:17" customFormat="1" ht="16" customHeight="1">
      <c r="A258" s="82"/>
      <c r="B258" s="85" t="s">
        <v>187</v>
      </c>
      <c r="C258" s="55"/>
      <c r="D258" s="56"/>
      <c r="E258" s="198"/>
      <c r="F258" s="198"/>
      <c r="G258" s="198"/>
      <c r="H258" s="57"/>
      <c r="I258" s="58"/>
      <c r="J258" s="199"/>
      <c r="K258" s="199"/>
      <c r="L258" s="199"/>
      <c r="M258" s="59"/>
      <c r="N258" s="60"/>
      <c r="O258" s="61"/>
      <c r="P258" s="107"/>
      <c r="Q258" s="63"/>
    </row>
    <row r="259" spans="1:17" customFormat="1" ht="16" customHeight="1">
      <c r="A259" s="82"/>
      <c r="B259" s="82" t="s">
        <v>188</v>
      </c>
      <c r="C259" s="55"/>
      <c r="D259" s="56"/>
      <c r="E259" s="198"/>
      <c r="F259" s="198"/>
      <c r="G259" s="198"/>
      <c r="H259" s="57"/>
      <c r="I259" s="58"/>
      <c r="J259" s="199"/>
      <c r="K259" s="199"/>
      <c r="L259" s="199"/>
      <c r="M259" s="59"/>
      <c r="N259" s="60"/>
      <c r="O259" s="61"/>
      <c r="P259" s="107"/>
      <c r="Q259" s="63"/>
    </row>
    <row r="260" spans="1:17" customFormat="1" ht="16" customHeight="1">
      <c r="A260" s="82"/>
      <c r="B260" s="82" t="s">
        <v>189</v>
      </c>
      <c r="C260" s="55"/>
      <c r="D260" s="56">
        <v>4</v>
      </c>
      <c r="E260" s="198">
        <v>6</v>
      </c>
      <c r="F260" s="198">
        <v>1</v>
      </c>
      <c r="G260" s="198">
        <v>0</v>
      </c>
      <c r="H260" s="57">
        <v>1</v>
      </c>
      <c r="I260" s="58">
        <v>8.3900000000000002E-2</v>
      </c>
      <c r="J260" s="199">
        <v>0.15329999999999999</v>
      </c>
      <c r="K260" s="199">
        <v>3.0599999999999999E-2</v>
      </c>
      <c r="L260" s="199">
        <v>0</v>
      </c>
      <c r="M260" s="59">
        <v>3.1600000000000003E-2</v>
      </c>
      <c r="N260" s="75">
        <v>33.952975129445718</v>
      </c>
      <c r="O260" s="76">
        <v>35.508871340891076</v>
      </c>
      <c r="P260" s="108">
        <v>0.84712672947967071</v>
      </c>
      <c r="Q260" s="78">
        <v>0.8531443935690628</v>
      </c>
    </row>
    <row r="261" spans="1:17" customFormat="1" ht="16" customHeight="1">
      <c r="A261" s="84" t="s">
        <v>190</v>
      </c>
      <c r="B261" s="86" t="s">
        <v>191</v>
      </c>
      <c r="C261" s="45"/>
      <c r="D261" s="46"/>
      <c r="E261" s="47"/>
      <c r="F261" s="47"/>
      <c r="G261" s="47"/>
      <c r="H261" s="48"/>
      <c r="I261" s="49"/>
      <c r="J261" s="50"/>
      <c r="K261" s="50"/>
      <c r="L261" s="50"/>
      <c r="M261" s="51"/>
      <c r="N261" s="60"/>
      <c r="O261" s="61"/>
      <c r="P261" s="107"/>
      <c r="Q261" s="63"/>
    </row>
    <row r="262" spans="1:17" customFormat="1" ht="16" customHeight="1">
      <c r="A262" s="82"/>
      <c r="B262" s="82" t="s">
        <v>192</v>
      </c>
      <c r="C262" s="55"/>
      <c r="D262" s="56"/>
      <c r="E262" s="198"/>
      <c r="F262" s="198"/>
      <c r="G262" s="198"/>
      <c r="H262" s="57"/>
      <c r="I262" s="58"/>
      <c r="J262" s="199"/>
      <c r="K262" s="199"/>
      <c r="L262" s="199"/>
      <c r="M262" s="59"/>
      <c r="N262" s="60"/>
      <c r="O262" s="61"/>
      <c r="P262" s="107"/>
      <c r="Q262" s="63"/>
    </row>
    <row r="263" spans="1:17" customFormat="1" ht="16" customHeight="1">
      <c r="A263" s="82"/>
      <c r="B263" s="82" t="s">
        <v>193</v>
      </c>
      <c r="C263" s="55"/>
      <c r="D263" s="56">
        <v>0</v>
      </c>
      <c r="E263" s="198">
        <v>0</v>
      </c>
      <c r="F263" s="198">
        <v>2</v>
      </c>
      <c r="G263" s="198">
        <v>0</v>
      </c>
      <c r="H263" s="57">
        <v>0</v>
      </c>
      <c r="I263" s="58">
        <v>0</v>
      </c>
      <c r="J263" s="199">
        <v>0</v>
      </c>
      <c r="K263" s="199">
        <v>1E-3</v>
      </c>
      <c r="L263" s="199">
        <v>0</v>
      </c>
      <c r="M263" s="59">
        <v>0</v>
      </c>
      <c r="N263" s="60">
        <v>5.6588291882409534</v>
      </c>
      <c r="O263" s="61">
        <v>12.653526737966724</v>
      </c>
      <c r="P263" s="107">
        <v>2.8294145941204765E-3</v>
      </c>
      <c r="Q263" s="63">
        <v>6.3267633689833621E-3</v>
      </c>
    </row>
    <row r="264" spans="1:17" customFormat="1" ht="16" customHeight="1">
      <c r="A264" s="82"/>
      <c r="B264" s="82" t="s">
        <v>256</v>
      </c>
      <c r="C264" s="55" t="s">
        <v>145</v>
      </c>
      <c r="D264" s="56"/>
      <c r="E264" s="198"/>
      <c r="F264" s="198"/>
      <c r="G264" s="198"/>
      <c r="H264" s="57"/>
      <c r="I264" s="58"/>
      <c r="J264" s="199"/>
      <c r="K264" s="199"/>
      <c r="L264" s="199"/>
      <c r="M264" s="59"/>
      <c r="N264" s="60"/>
      <c r="O264" s="61"/>
      <c r="P264" s="107"/>
      <c r="Q264" s="63"/>
    </row>
    <row r="265" spans="1:17" customFormat="1" ht="16" customHeight="1">
      <c r="A265" s="82"/>
      <c r="B265" s="82" t="s">
        <v>194</v>
      </c>
      <c r="C265" s="55"/>
      <c r="D265" s="56">
        <v>0</v>
      </c>
      <c r="E265" s="198">
        <v>1</v>
      </c>
      <c r="F265" s="198">
        <v>0</v>
      </c>
      <c r="G265" s="198">
        <v>0</v>
      </c>
      <c r="H265" s="57">
        <v>0</v>
      </c>
      <c r="I265" s="58">
        <v>0</v>
      </c>
      <c r="J265" s="199">
        <v>1.5E-3</v>
      </c>
      <c r="K265" s="199">
        <v>0</v>
      </c>
      <c r="L265" s="199">
        <v>0</v>
      </c>
      <c r="M265" s="59">
        <v>0</v>
      </c>
      <c r="N265" s="60">
        <v>2.8294145941204767</v>
      </c>
      <c r="O265" s="61">
        <v>6.3267633689833618</v>
      </c>
      <c r="P265" s="107">
        <v>4.2441218911807152E-3</v>
      </c>
      <c r="Q265" s="63">
        <v>9.490145053475044E-3</v>
      </c>
    </row>
    <row r="266" spans="1:17" customFormat="1" ht="16" customHeight="1">
      <c r="A266" s="82"/>
      <c r="B266" s="82" t="s">
        <v>143</v>
      </c>
      <c r="C266" s="55"/>
      <c r="D266" s="56"/>
      <c r="E266" s="198"/>
      <c r="F266" s="198"/>
      <c r="G266" s="198"/>
      <c r="H266" s="57"/>
      <c r="I266" s="58"/>
      <c r="J266" s="199"/>
      <c r="K266" s="199"/>
      <c r="L266" s="199"/>
      <c r="M266" s="59"/>
      <c r="N266" s="60"/>
      <c r="O266" s="61"/>
      <c r="P266" s="107"/>
      <c r="Q266" s="63"/>
    </row>
    <row r="267" spans="1:17" customFormat="1" ht="16" customHeight="1">
      <c r="A267" s="82"/>
      <c r="B267" s="82" t="s">
        <v>158</v>
      </c>
      <c r="C267" s="55"/>
      <c r="D267" s="56"/>
      <c r="E267" s="198"/>
      <c r="F267" s="198"/>
      <c r="G267" s="198"/>
      <c r="H267" s="57"/>
      <c r="I267" s="58"/>
      <c r="J267" s="199"/>
      <c r="K267" s="199"/>
      <c r="L267" s="199"/>
      <c r="M267" s="59"/>
      <c r="N267" s="60"/>
      <c r="O267" s="61"/>
      <c r="P267" s="107"/>
      <c r="Q267" s="63"/>
    </row>
    <row r="268" spans="1:17" customFormat="1" ht="16" customHeight="1">
      <c r="A268" s="82"/>
      <c r="B268" s="82" t="s">
        <v>146</v>
      </c>
      <c r="C268" s="55"/>
      <c r="D268" s="56"/>
      <c r="E268" s="198"/>
      <c r="F268" s="198"/>
      <c r="G268" s="198"/>
      <c r="H268" s="57"/>
      <c r="I268" s="58"/>
      <c r="J268" s="199"/>
      <c r="K268" s="199"/>
      <c r="L268" s="199"/>
      <c r="M268" s="59"/>
      <c r="N268" s="60"/>
      <c r="O268" s="61"/>
      <c r="P268" s="107"/>
      <c r="Q268" s="63"/>
    </row>
    <row r="269" spans="1:17" customFormat="1" ht="16" customHeight="1">
      <c r="A269" s="82"/>
      <c r="B269" s="82" t="s">
        <v>195</v>
      </c>
      <c r="C269" s="55" t="s">
        <v>145</v>
      </c>
      <c r="D269" s="56">
        <v>5</v>
      </c>
      <c r="E269" s="198">
        <v>0</v>
      </c>
      <c r="F269" s="198">
        <v>0</v>
      </c>
      <c r="G269" s="198">
        <v>1</v>
      </c>
      <c r="H269" s="57">
        <v>2</v>
      </c>
      <c r="I269" s="58">
        <v>6.4999999999999997E-3</v>
      </c>
      <c r="J269" s="199">
        <v>0</v>
      </c>
      <c r="K269" s="199">
        <v>0</v>
      </c>
      <c r="L269" s="199">
        <v>1.2999999999999999E-3</v>
      </c>
      <c r="M269" s="59">
        <v>3.2000000000000002E-3</v>
      </c>
      <c r="N269" s="60">
        <v>22.635316752963814</v>
      </c>
      <c r="O269" s="61">
        <v>29.335994897614405</v>
      </c>
      <c r="P269" s="107">
        <v>3.1123560535325237E-2</v>
      </c>
      <c r="Q269" s="63">
        <v>3.873043833857856E-2</v>
      </c>
    </row>
    <row r="270" spans="1:17" customFormat="1" ht="16" customHeight="1">
      <c r="A270" s="82"/>
      <c r="B270" s="82" t="s">
        <v>147</v>
      </c>
      <c r="C270" s="55"/>
      <c r="D270" s="56">
        <v>0</v>
      </c>
      <c r="E270" s="198">
        <v>2</v>
      </c>
      <c r="F270" s="198">
        <v>2</v>
      </c>
      <c r="G270" s="198">
        <v>1</v>
      </c>
      <c r="H270" s="57">
        <v>3</v>
      </c>
      <c r="I270" s="58">
        <v>0</v>
      </c>
      <c r="J270" s="199">
        <v>1.5299999999999999E-2</v>
      </c>
      <c r="K270" s="199">
        <v>4.65E-2</v>
      </c>
      <c r="L270" s="199">
        <v>5.5999999999999999E-3</v>
      </c>
      <c r="M270" s="59">
        <v>3.2000000000000002E-3</v>
      </c>
      <c r="N270" s="60">
        <v>22.635316752963814</v>
      </c>
      <c r="O270" s="61">
        <v>16.130144938165095</v>
      </c>
      <c r="P270" s="107">
        <v>0.19975667034490563</v>
      </c>
      <c r="Q270" s="63">
        <v>0.26852135818526274</v>
      </c>
    </row>
    <row r="271" spans="1:17" customFormat="1" ht="16" customHeight="1">
      <c r="A271" s="82"/>
      <c r="B271" s="82" t="s">
        <v>54</v>
      </c>
      <c r="C271" s="55"/>
      <c r="D271" s="56">
        <v>0</v>
      </c>
      <c r="E271" s="198">
        <v>1</v>
      </c>
      <c r="F271" s="198">
        <v>0</v>
      </c>
      <c r="G271" s="198">
        <v>0</v>
      </c>
      <c r="H271" s="57">
        <v>0</v>
      </c>
      <c r="I271" s="58">
        <v>0</v>
      </c>
      <c r="J271" s="199">
        <v>4.5999999999999999E-3</v>
      </c>
      <c r="K271" s="199">
        <v>0</v>
      </c>
      <c r="L271" s="199">
        <v>0</v>
      </c>
      <c r="M271" s="59">
        <v>0</v>
      </c>
      <c r="N271" s="60">
        <v>2.8294145941204767</v>
      </c>
      <c r="O271" s="61">
        <v>6.3267633689833618</v>
      </c>
      <c r="P271" s="107">
        <v>1.3015307132954193E-2</v>
      </c>
      <c r="Q271" s="63">
        <v>2.9103111497323465E-2</v>
      </c>
    </row>
    <row r="272" spans="1:17" customFormat="1" ht="16" customHeight="1">
      <c r="A272" s="82"/>
      <c r="B272" s="82" t="s">
        <v>234</v>
      </c>
      <c r="C272" s="55"/>
      <c r="D272" s="56"/>
      <c r="E272" s="198"/>
      <c r="F272" s="198"/>
      <c r="G272" s="198"/>
      <c r="H272" s="57"/>
      <c r="I272" s="58"/>
      <c r="J272" s="199"/>
      <c r="K272" s="199"/>
      <c r="L272" s="199"/>
      <c r="M272" s="59"/>
      <c r="N272" s="60"/>
      <c r="O272" s="61"/>
      <c r="P272" s="107"/>
      <c r="Q272" s="63"/>
    </row>
    <row r="273" spans="1:17" customFormat="1" ht="16" customHeight="1">
      <c r="A273" s="82"/>
      <c r="B273" s="82" t="s">
        <v>159</v>
      </c>
      <c r="C273" s="55"/>
      <c r="D273" s="56">
        <v>1</v>
      </c>
      <c r="E273" s="198">
        <v>0</v>
      </c>
      <c r="F273" s="198">
        <v>0</v>
      </c>
      <c r="G273" s="198">
        <v>0</v>
      </c>
      <c r="H273" s="57">
        <v>4</v>
      </c>
      <c r="I273" s="58">
        <v>1.29E-2</v>
      </c>
      <c r="J273" s="199">
        <v>0</v>
      </c>
      <c r="K273" s="199">
        <v>0</v>
      </c>
      <c r="L273" s="199">
        <v>0</v>
      </c>
      <c r="M273" s="59">
        <v>4.5600000000000002E-2</v>
      </c>
      <c r="N273" s="60">
        <v>14.147072970602382</v>
      </c>
      <c r="O273" s="61">
        <v>24.503449163467693</v>
      </c>
      <c r="P273" s="107">
        <v>0.16552075375604788</v>
      </c>
      <c r="Q273" s="63">
        <v>0.27950048087644441</v>
      </c>
    </row>
    <row r="274" spans="1:17" customFormat="1" ht="16" customHeight="1">
      <c r="A274" s="82"/>
      <c r="B274" s="82" t="s">
        <v>245</v>
      </c>
      <c r="C274" s="55"/>
      <c r="D274" s="56">
        <v>1</v>
      </c>
      <c r="E274" s="198">
        <v>2</v>
      </c>
      <c r="F274" s="198">
        <v>0</v>
      </c>
      <c r="G274" s="198">
        <v>0</v>
      </c>
      <c r="H274" s="57">
        <v>0</v>
      </c>
      <c r="I274" s="58">
        <v>5.7000000000000002E-3</v>
      </c>
      <c r="J274" s="199">
        <v>1.14E-2</v>
      </c>
      <c r="K274" s="199">
        <v>0</v>
      </c>
      <c r="L274" s="199">
        <v>0</v>
      </c>
      <c r="M274" s="59">
        <v>0</v>
      </c>
      <c r="N274" s="60">
        <v>8.4882437823614296</v>
      </c>
      <c r="O274" s="61">
        <v>12.653526737966724</v>
      </c>
      <c r="P274" s="107">
        <v>4.8382989559460153E-2</v>
      </c>
      <c r="Q274" s="63">
        <v>7.2125102406410332E-2</v>
      </c>
    </row>
    <row r="275" spans="1:17" customFormat="1" ht="16" customHeight="1">
      <c r="A275" s="82"/>
      <c r="B275" s="82" t="s">
        <v>259</v>
      </c>
      <c r="C275" s="55"/>
      <c r="D275" s="56">
        <v>2</v>
      </c>
      <c r="E275" s="198">
        <v>6</v>
      </c>
      <c r="F275" s="198">
        <v>6</v>
      </c>
      <c r="G275" s="198">
        <v>6</v>
      </c>
      <c r="H275" s="57">
        <v>3</v>
      </c>
      <c r="I275" s="58">
        <v>6.4999999999999997E-3</v>
      </c>
      <c r="J275" s="199">
        <v>3.4799999999999998E-2</v>
      </c>
      <c r="K275" s="199">
        <v>3.1E-2</v>
      </c>
      <c r="L275" s="199">
        <v>4.4900000000000002E-2</v>
      </c>
      <c r="M275" s="59">
        <v>8.9999999999999993E-3</v>
      </c>
      <c r="N275" s="60">
        <v>65.076535664770958</v>
      </c>
      <c r="O275" s="61">
        <v>27.577722165093412</v>
      </c>
      <c r="P275" s="107">
        <v>0.35707212177800418</v>
      </c>
      <c r="Q275" s="63">
        <v>0.23736031375827729</v>
      </c>
    </row>
    <row r="276" spans="1:17" customFormat="1" ht="16" customHeight="1">
      <c r="A276" s="82"/>
      <c r="B276" s="82" t="s">
        <v>196</v>
      </c>
      <c r="C276" s="55"/>
      <c r="D276" s="56"/>
      <c r="E276" s="198"/>
      <c r="F276" s="198"/>
      <c r="G276" s="198"/>
      <c r="H276" s="57"/>
      <c r="I276" s="58"/>
      <c r="J276" s="199"/>
      <c r="K276" s="199"/>
      <c r="L276" s="199"/>
      <c r="M276" s="59"/>
      <c r="N276" s="60"/>
      <c r="O276" s="61"/>
      <c r="P276" s="107"/>
      <c r="Q276" s="63"/>
    </row>
    <row r="277" spans="1:17" customFormat="1" ht="16" customHeight="1">
      <c r="A277" s="82"/>
      <c r="B277" s="82" t="s">
        <v>278</v>
      </c>
      <c r="C277" s="55" t="s">
        <v>154</v>
      </c>
      <c r="D277" s="56"/>
      <c r="E277" s="198"/>
      <c r="F277" s="198"/>
      <c r="G277" s="198"/>
      <c r="H277" s="57"/>
      <c r="I277" s="58"/>
      <c r="J277" s="199"/>
      <c r="K277" s="199"/>
      <c r="L277" s="199"/>
      <c r="M277" s="59"/>
      <c r="N277" s="60"/>
      <c r="O277" s="61"/>
      <c r="P277" s="107"/>
      <c r="Q277" s="63"/>
    </row>
    <row r="278" spans="1:17" customFormat="1" ht="16" customHeight="1">
      <c r="A278" s="82"/>
      <c r="B278" s="82" t="s">
        <v>260</v>
      </c>
      <c r="C278" s="55"/>
      <c r="D278" s="56"/>
      <c r="E278" s="198"/>
      <c r="F278" s="198"/>
      <c r="G278" s="198"/>
      <c r="H278" s="57"/>
      <c r="I278" s="58"/>
      <c r="J278" s="199"/>
      <c r="K278" s="199"/>
      <c r="L278" s="199"/>
      <c r="M278" s="59"/>
      <c r="N278" s="60"/>
      <c r="O278" s="61"/>
      <c r="P278" s="107"/>
      <c r="Q278" s="63"/>
    </row>
    <row r="279" spans="1:17" customFormat="1" ht="16" customHeight="1">
      <c r="A279" s="82"/>
      <c r="B279" s="82" t="s">
        <v>197</v>
      </c>
      <c r="C279" s="55"/>
      <c r="D279" s="56"/>
      <c r="E279" s="198"/>
      <c r="F279" s="198"/>
      <c r="G279" s="198"/>
      <c r="H279" s="57"/>
      <c r="I279" s="58"/>
      <c r="J279" s="199"/>
      <c r="K279" s="199"/>
      <c r="L279" s="199"/>
      <c r="M279" s="59"/>
      <c r="N279" s="60"/>
      <c r="O279" s="61"/>
      <c r="P279" s="107"/>
      <c r="Q279" s="63"/>
    </row>
    <row r="280" spans="1:17" customFormat="1" ht="16" customHeight="1">
      <c r="A280" s="82"/>
      <c r="B280" s="82" t="s">
        <v>160</v>
      </c>
      <c r="C280" s="55"/>
      <c r="D280" s="56"/>
      <c r="E280" s="198"/>
      <c r="F280" s="198"/>
      <c r="G280" s="198"/>
      <c r="H280" s="57"/>
      <c r="I280" s="58"/>
      <c r="J280" s="199"/>
      <c r="K280" s="199"/>
      <c r="L280" s="199"/>
      <c r="M280" s="59"/>
      <c r="N280" s="60"/>
      <c r="O280" s="61"/>
      <c r="P280" s="107"/>
      <c r="Q280" s="63"/>
    </row>
    <row r="281" spans="1:17" customFormat="1" ht="16" customHeight="1">
      <c r="A281" s="82"/>
      <c r="B281" s="82" t="s">
        <v>198</v>
      </c>
      <c r="C281" s="55"/>
      <c r="D281" s="56"/>
      <c r="E281" s="198"/>
      <c r="F281" s="198"/>
      <c r="G281" s="198"/>
      <c r="H281" s="57"/>
      <c r="I281" s="58"/>
      <c r="J281" s="199"/>
      <c r="K281" s="199"/>
      <c r="L281" s="199"/>
      <c r="M281" s="59"/>
      <c r="N281" s="60"/>
      <c r="O281" s="61"/>
      <c r="P281" s="107"/>
      <c r="Q281" s="63"/>
    </row>
    <row r="282" spans="1:17" customFormat="1" ht="16" customHeight="1">
      <c r="A282" s="82"/>
      <c r="B282" s="82" t="s">
        <v>199</v>
      </c>
      <c r="C282" s="55"/>
      <c r="D282" s="56">
        <v>0</v>
      </c>
      <c r="E282" s="198">
        <v>1</v>
      </c>
      <c r="F282" s="198">
        <v>2</v>
      </c>
      <c r="G282" s="198">
        <v>4</v>
      </c>
      <c r="H282" s="57">
        <v>0</v>
      </c>
      <c r="I282" s="58"/>
      <c r="J282" s="199">
        <v>0.31240000000000001</v>
      </c>
      <c r="K282" s="199">
        <v>0.80549999999999999</v>
      </c>
      <c r="L282" s="199">
        <v>2.8975</v>
      </c>
      <c r="M282" s="59">
        <v>0</v>
      </c>
      <c r="N282" s="60">
        <v>19.805902158843335</v>
      </c>
      <c r="O282" s="61">
        <v>23.672580893927385</v>
      </c>
      <c r="P282" s="107">
        <v>14.2015392015392</v>
      </c>
      <c r="Q282" s="63">
        <v>18.465536149486034</v>
      </c>
    </row>
    <row r="283" spans="1:17" customFormat="1" ht="14">
      <c r="A283" s="82"/>
      <c r="B283" s="82" t="s">
        <v>200</v>
      </c>
      <c r="C283" s="55"/>
      <c r="D283" s="56"/>
      <c r="E283" s="198"/>
      <c r="F283" s="198"/>
      <c r="G283" s="198"/>
      <c r="H283" s="57"/>
      <c r="I283" s="58"/>
      <c r="J283" s="199"/>
      <c r="K283" s="199"/>
      <c r="L283" s="199"/>
      <c r="M283" s="59"/>
      <c r="N283" s="60"/>
      <c r="O283" s="61"/>
      <c r="P283" s="107"/>
      <c r="Q283" s="63"/>
    </row>
    <row r="284" spans="1:17" customFormat="1" ht="14">
      <c r="A284" s="82"/>
      <c r="B284" s="82" t="s">
        <v>261</v>
      </c>
      <c r="C284" s="55"/>
      <c r="D284" s="56">
        <v>0</v>
      </c>
      <c r="E284" s="198">
        <v>3</v>
      </c>
      <c r="F284" s="198">
        <v>2</v>
      </c>
      <c r="G284" s="198">
        <v>0</v>
      </c>
      <c r="H284" s="57">
        <v>2</v>
      </c>
      <c r="I284" s="58">
        <v>0</v>
      </c>
      <c r="J284" s="199">
        <v>1.9900000000000001E-2</v>
      </c>
      <c r="K284" s="199">
        <v>8.9999999999999993E-3</v>
      </c>
      <c r="L284" s="199">
        <v>0</v>
      </c>
      <c r="M284" s="59">
        <v>8.0999999999999996E-3</v>
      </c>
      <c r="N284" s="60">
        <v>19.805902158843335</v>
      </c>
      <c r="O284" s="61">
        <v>18.980290106950086</v>
      </c>
      <c r="P284" s="107">
        <v>0.10468833998245765</v>
      </c>
      <c r="Q284" s="63">
        <v>0.11597580250499256</v>
      </c>
    </row>
    <row r="285" spans="1:17" customFormat="1" ht="14">
      <c r="A285" s="82"/>
      <c r="B285" s="82" t="s">
        <v>201</v>
      </c>
      <c r="C285" s="55"/>
      <c r="D285" s="56"/>
      <c r="E285" s="198"/>
      <c r="F285" s="198"/>
      <c r="G285" s="198"/>
      <c r="H285" s="57"/>
      <c r="I285" s="58"/>
      <c r="J285" s="199"/>
      <c r="K285" s="199"/>
      <c r="L285" s="199"/>
      <c r="M285" s="59"/>
      <c r="N285" s="60"/>
      <c r="O285" s="61"/>
      <c r="P285" s="107"/>
      <c r="Q285" s="63"/>
    </row>
    <row r="286" spans="1:17" customFormat="1" ht="14">
      <c r="A286" s="84" t="s">
        <v>202</v>
      </c>
      <c r="B286" s="64" t="s">
        <v>203</v>
      </c>
      <c r="C286" s="65"/>
      <c r="D286" s="47"/>
      <c r="E286" s="47"/>
      <c r="F286" s="47"/>
      <c r="G286" s="47"/>
      <c r="H286" s="48"/>
      <c r="I286" s="49"/>
      <c r="J286" s="50"/>
      <c r="K286" s="50"/>
      <c r="L286" s="50"/>
      <c r="M286" s="50"/>
      <c r="N286" s="52"/>
      <c r="O286" s="53"/>
      <c r="P286" s="106"/>
      <c r="Q286" s="54"/>
    </row>
    <row r="287" spans="1:17" customFormat="1" ht="14">
      <c r="A287" s="82"/>
      <c r="B287" s="66" t="s">
        <v>235</v>
      </c>
      <c r="C287" s="67"/>
      <c r="D287" s="198"/>
      <c r="E287" s="198"/>
      <c r="F287" s="198"/>
      <c r="G287" s="198"/>
      <c r="H287" s="57"/>
      <c r="I287" s="58"/>
      <c r="J287" s="199"/>
      <c r="K287" s="199"/>
      <c r="L287" s="199"/>
      <c r="M287" s="199"/>
      <c r="N287" s="60"/>
      <c r="O287" s="61"/>
      <c r="P287" s="107"/>
      <c r="Q287" s="63"/>
    </row>
    <row r="288" spans="1:17" customFormat="1" ht="14">
      <c r="A288" s="82"/>
      <c r="B288" s="66" t="s">
        <v>280</v>
      </c>
      <c r="C288" s="67"/>
      <c r="D288" s="198">
        <v>0</v>
      </c>
      <c r="E288" s="198">
        <v>0</v>
      </c>
      <c r="F288" s="198">
        <v>1</v>
      </c>
      <c r="G288" s="198">
        <v>0</v>
      </c>
      <c r="H288" s="57">
        <v>0</v>
      </c>
      <c r="I288" s="58">
        <v>0</v>
      </c>
      <c r="J288" s="199">
        <v>0</v>
      </c>
      <c r="K288" s="199">
        <v>0.38290000000000002</v>
      </c>
      <c r="L288" s="199">
        <v>0</v>
      </c>
      <c r="M288" s="199">
        <v>0</v>
      </c>
      <c r="N288" s="60">
        <v>2.8294145941204767</v>
      </c>
      <c r="O288" s="61">
        <v>6.3267633689833618</v>
      </c>
      <c r="P288" s="107">
        <v>1.0833828480887306</v>
      </c>
      <c r="Q288" s="63">
        <v>2.4225176939837296</v>
      </c>
    </row>
    <row r="289" spans="1:17" customFormat="1" ht="14">
      <c r="A289" s="82"/>
      <c r="B289" s="66" t="s">
        <v>204</v>
      </c>
      <c r="C289" s="67"/>
      <c r="D289" s="198">
        <v>0</v>
      </c>
      <c r="E289" s="198">
        <v>0</v>
      </c>
      <c r="F289" s="198">
        <v>0</v>
      </c>
      <c r="G289" s="198">
        <v>0</v>
      </c>
      <c r="H289" s="57">
        <v>1</v>
      </c>
      <c r="I289" s="58">
        <v>0</v>
      </c>
      <c r="J289" s="199">
        <v>0</v>
      </c>
      <c r="K289" s="199">
        <v>0</v>
      </c>
      <c r="L289" s="199">
        <v>0</v>
      </c>
      <c r="M289" s="199">
        <v>8.0100000000000005E-2</v>
      </c>
      <c r="N289" s="60">
        <v>2.8294145941204767</v>
      </c>
      <c r="O289" s="61">
        <v>6.3267633689833618</v>
      </c>
      <c r="P289" s="107">
        <v>0.22663610898905015</v>
      </c>
      <c r="Q289" s="63">
        <v>0.50677374585556745</v>
      </c>
    </row>
    <row r="290" spans="1:17" customFormat="1" ht="14">
      <c r="A290" s="82"/>
      <c r="B290" s="66" t="s">
        <v>205</v>
      </c>
      <c r="C290" s="67"/>
      <c r="D290" s="198"/>
      <c r="E290" s="198"/>
      <c r="F290" s="198"/>
      <c r="G290" s="198"/>
      <c r="H290" s="57"/>
      <c r="I290" s="58"/>
      <c r="J290" s="199"/>
      <c r="K290" s="199"/>
      <c r="L290" s="199"/>
      <c r="M290" s="199"/>
      <c r="N290" s="60"/>
      <c r="O290" s="61"/>
      <c r="P290" s="107"/>
      <c r="Q290" s="63"/>
    </row>
    <row r="291" spans="1:17" customFormat="1" ht="14">
      <c r="A291" s="82"/>
      <c r="B291" s="66" t="s">
        <v>206</v>
      </c>
      <c r="C291" s="67"/>
      <c r="D291" s="198">
        <v>0</v>
      </c>
      <c r="E291" s="198">
        <v>0</v>
      </c>
      <c r="F291" s="198">
        <v>1</v>
      </c>
      <c r="G291" s="198">
        <v>0</v>
      </c>
      <c r="H291" s="57">
        <v>0</v>
      </c>
      <c r="I291" s="58">
        <v>0</v>
      </c>
      <c r="J291" s="199">
        <v>0</v>
      </c>
      <c r="K291" s="199">
        <v>0.35909999999999997</v>
      </c>
      <c r="L291" s="199">
        <v>0</v>
      </c>
      <c r="M291" s="199">
        <v>0</v>
      </c>
      <c r="N291" s="60">
        <v>2.8294145941204767</v>
      </c>
      <c r="O291" s="61">
        <v>6.3267633689833618</v>
      </c>
      <c r="P291" s="107">
        <v>1.0160427807486629</v>
      </c>
      <c r="Q291" s="63">
        <v>2.2719407258019255</v>
      </c>
    </row>
    <row r="292" spans="1:17" customFormat="1" ht="14">
      <c r="A292" s="82"/>
      <c r="B292" s="66" t="s">
        <v>207</v>
      </c>
      <c r="C292" s="67"/>
      <c r="D292" s="198"/>
      <c r="E292" s="198"/>
      <c r="F292" s="198"/>
      <c r="G292" s="198"/>
      <c r="H292" s="57"/>
      <c r="I292" s="58"/>
      <c r="J292" s="199"/>
      <c r="K292" s="199"/>
      <c r="L292" s="199"/>
      <c r="M292" s="199"/>
      <c r="N292" s="60"/>
      <c r="O292" s="61"/>
      <c r="P292" s="107"/>
      <c r="Q292" s="63"/>
    </row>
    <row r="293" spans="1:17" customFormat="1" ht="14">
      <c r="A293" s="83"/>
      <c r="B293" s="68" t="s">
        <v>509</v>
      </c>
      <c r="C293" s="69"/>
      <c r="D293" s="115">
        <v>0</v>
      </c>
      <c r="E293" s="116">
        <v>0</v>
      </c>
      <c r="F293" s="116">
        <v>0</v>
      </c>
      <c r="G293" s="116">
        <v>0</v>
      </c>
      <c r="H293" s="117">
        <v>1</v>
      </c>
      <c r="I293" s="118">
        <v>0</v>
      </c>
      <c r="J293" s="119">
        <v>0</v>
      </c>
      <c r="K293" s="119">
        <v>0</v>
      </c>
      <c r="L293" s="119">
        <v>0</v>
      </c>
      <c r="M293" s="119">
        <v>2.8902999999999999</v>
      </c>
      <c r="N293" s="75">
        <v>2.8294145941204767</v>
      </c>
      <c r="O293" s="76">
        <v>6.3267633689833618</v>
      </c>
      <c r="P293" s="108">
        <v>8.177857001386414</v>
      </c>
      <c r="Q293" s="78">
        <v>18.286244165372612</v>
      </c>
    </row>
    <row r="294" spans="1:17" customFormat="1" ht="13"/>
  </sheetData>
  <pageMargins left="0" right="0" top="1" bottom="1" header="0.5" footer="0.5"/>
  <pageSetup paperSize="9"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76"/>
  <sheetViews>
    <sheetView showRuler="0" workbookViewId="0">
      <selection activeCell="C5" sqref="C5"/>
    </sheetView>
  </sheetViews>
  <sheetFormatPr baseColWidth="10" defaultRowHeight="16"/>
  <cols>
    <col min="1" max="1" width="24.83203125" style="16" customWidth="1"/>
    <col min="2" max="2" width="5" style="16" customWidth="1"/>
    <col min="3" max="3" width="7.1640625" style="16" customWidth="1"/>
    <col min="4" max="7" width="6.83203125" style="16" customWidth="1"/>
    <col min="8" max="12" width="7.33203125" style="16" customWidth="1"/>
    <col min="13" max="14" width="7.83203125" style="16" customWidth="1"/>
    <col min="15" max="16" width="9.33203125" style="16" customWidth="1"/>
    <col min="17" max="16384" width="10.83203125" style="17"/>
  </cols>
  <sheetData>
    <row r="1" spans="1:16" customFormat="1" ht="16" customHeight="1">
      <c r="A1" s="203" t="s">
        <v>103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customFormat="1" ht="16" customHeight="1" thickBot="1">
      <c r="A2" s="16"/>
      <c r="B2" s="79" t="s">
        <v>104</v>
      </c>
      <c r="C2" s="15">
        <v>2023</v>
      </c>
      <c r="D2" s="15"/>
      <c r="E2" s="182"/>
      <c r="F2" s="182"/>
      <c r="G2" s="15"/>
      <c r="H2" s="182"/>
      <c r="I2" s="79" t="s">
        <v>105</v>
      </c>
      <c r="J2" s="15" t="s">
        <v>106</v>
      </c>
      <c r="K2" s="182"/>
      <c r="L2" s="182"/>
      <c r="M2" s="182"/>
      <c r="N2" s="79" t="s">
        <v>107</v>
      </c>
      <c r="O2" s="15" t="s">
        <v>108</v>
      </c>
      <c r="P2" s="182"/>
    </row>
    <row r="3" spans="1:16" customFormat="1" ht="16" customHeight="1" thickBot="1">
      <c r="A3" s="16"/>
      <c r="B3" s="79" t="s">
        <v>109</v>
      </c>
      <c r="C3" s="15" t="s">
        <v>110</v>
      </c>
      <c r="D3" s="15"/>
      <c r="E3" s="182"/>
      <c r="F3" s="182"/>
      <c r="G3" s="15"/>
      <c r="H3" s="182"/>
      <c r="I3" s="79" t="s">
        <v>111</v>
      </c>
      <c r="J3" s="15" t="s">
        <v>157</v>
      </c>
      <c r="K3" s="182"/>
      <c r="L3" s="182"/>
      <c r="M3" s="182"/>
      <c r="N3" s="79" t="s">
        <v>112</v>
      </c>
      <c r="O3" s="15" t="s">
        <v>113</v>
      </c>
      <c r="P3" s="182"/>
    </row>
    <row r="4" spans="1:16" customFormat="1" ht="16" customHeight="1" thickBot="1">
      <c r="A4" s="16"/>
      <c r="B4" s="79" t="s">
        <v>114</v>
      </c>
      <c r="C4" s="15" t="s">
        <v>110</v>
      </c>
      <c r="D4" s="15"/>
      <c r="E4" s="182"/>
      <c r="F4" s="182"/>
      <c r="G4" s="15"/>
      <c r="H4" s="182"/>
      <c r="I4" s="79" t="s">
        <v>512</v>
      </c>
      <c r="J4" s="15">
        <v>83.3</v>
      </c>
      <c r="K4" s="182"/>
      <c r="L4" s="182"/>
      <c r="M4" s="182"/>
      <c r="N4" s="79" t="s">
        <v>115</v>
      </c>
      <c r="O4" s="15" t="s">
        <v>408</v>
      </c>
      <c r="P4" s="182"/>
    </row>
    <row r="5" spans="1:16" customFormat="1" ht="16" customHeight="1" thickBot="1">
      <c r="A5" s="16"/>
      <c r="B5" s="79" t="s">
        <v>116</v>
      </c>
      <c r="C5" s="80">
        <v>45120</v>
      </c>
      <c r="D5" s="15"/>
      <c r="E5" s="182"/>
      <c r="F5" s="182"/>
      <c r="G5" s="15"/>
      <c r="H5" s="182"/>
      <c r="I5" s="79" t="s">
        <v>117</v>
      </c>
      <c r="J5" s="15" t="s">
        <v>118</v>
      </c>
      <c r="K5" s="182"/>
      <c r="L5" s="182"/>
      <c r="M5" s="182"/>
      <c r="N5" s="79" t="s">
        <v>119</v>
      </c>
      <c r="O5" s="15"/>
      <c r="P5" s="182"/>
    </row>
    <row r="6" spans="1:16" customFormat="1" ht="16" customHeight="1" thickBot="1">
      <c r="A6" s="16"/>
      <c r="B6" s="79" t="s">
        <v>120</v>
      </c>
      <c r="C6" s="518">
        <v>55.396169999999998</v>
      </c>
      <c r="D6" s="518"/>
      <c r="E6" s="182"/>
      <c r="F6" s="182"/>
      <c r="G6" s="15"/>
      <c r="H6" s="182"/>
      <c r="I6" s="79" t="s">
        <v>121</v>
      </c>
      <c r="J6" s="15">
        <v>1000</v>
      </c>
      <c r="K6" s="182"/>
      <c r="L6" s="182"/>
      <c r="M6" s="182"/>
      <c r="N6" s="79" t="s">
        <v>122</v>
      </c>
      <c r="O6" s="15" t="s">
        <v>106</v>
      </c>
      <c r="P6" s="182"/>
    </row>
    <row r="7" spans="1:16" customFormat="1" ht="16" customHeight="1" thickBot="1">
      <c r="A7" s="16"/>
      <c r="B7" s="79" t="s">
        <v>123</v>
      </c>
      <c r="C7" s="518">
        <v>12.983700000000001</v>
      </c>
      <c r="D7" s="518"/>
      <c r="E7" s="182"/>
      <c r="F7" s="182"/>
      <c r="G7" s="15"/>
      <c r="H7" s="182"/>
      <c r="I7" s="79" t="s">
        <v>124</v>
      </c>
      <c r="J7" s="15"/>
      <c r="K7" s="182"/>
      <c r="L7" s="182"/>
      <c r="M7" s="182"/>
      <c r="N7" s="79"/>
      <c r="O7" s="15"/>
      <c r="P7" s="182"/>
    </row>
    <row r="8" spans="1:16" customFormat="1" ht="16" customHeight="1" thickBot="1">
      <c r="A8" s="16"/>
      <c r="B8" s="79" t="s">
        <v>125</v>
      </c>
      <c r="C8" s="15" t="s">
        <v>126</v>
      </c>
      <c r="D8" s="15"/>
      <c r="E8" s="182"/>
      <c r="F8" s="182"/>
      <c r="G8" s="15"/>
      <c r="H8" s="182"/>
      <c r="I8" s="79" t="s">
        <v>127</v>
      </c>
      <c r="J8" s="15" t="s">
        <v>128</v>
      </c>
      <c r="K8" s="15"/>
      <c r="L8" s="15"/>
      <c r="M8" s="182"/>
      <c r="N8" s="182"/>
      <c r="O8" s="182"/>
      <c r="P8" s="182"/>
    </row>
    <row r="9" spans="1:16" customFormat="1" ht="16" customHeight="1" thickBot="1">
      <c r="A9" s="16"/>
      <c r="B9" s="79" t="s">
        <v>129</v>
      </c>
      <c r="C9" s="15" t="s">
        <v>130</v>
      </c>
      <c r="D9" s="15"/>
      <c r="E9" s="182"/>
      <c r="F9" s="182"/>
      <c r="G9" s="15"/>
      <c r="H9" s="182"/>
      <c r="I9" s="79" t="s">
        <v>131</v>
      </c>
      <c r="J9" s="15" t="s">
        <v>417</v>
      </c>
      <c r="K9" s="15"/>
      <c r="L9" s="15"/>
      <c r="M9" s="182"/>
      <c r="N9" s="182"/>
      <c r="O9" s="182"/>
      <c r="P9" s="182"/>
    </row>
    <row r="10" spans="1:16" customFormat="1" ht="16" customHeight="1" thickBot="1">
      <c r="A10" s="16"/>
      <c r="B10" s="79" t="s">
        <v>132</v>
      </c>
      <c r="C10" s="81">
        <v>0.6</v>
      </c>
      <c r="D10" s="15"/>
      <c r="E10" s="15"/>
      <c r="F10" s="15"/>
      <c r="G10" s="15"/>
      <c r="H10" s="15"/>
      <c r="I10" s="15"/>
      <c r="J10" s="15" t="s">
        <v>349</v>
      </c>
      <c r="K10" s="15"/>
      <c r="L10" s="15"/>
      <c r="M10" s="182"/>
      <c r="N10" s="182"/>
      <c r="O10" s="182"/>
      <c r="P10" s="182"/>
    </row>
    <row r="11" spans="1:16" customFormat="1" ht="16" customHeight="1" thickBot="1">
      <c r="A11" s="16"/>
      <c r="B11" s="79" t="s">
        <v>133</v>
      </c>
      <c r="C11" s="15" t="s">
        <v>513</v>
      </c>
      <c r="D11" s="15"/>
      <c r="E11" s="15"/>
      <c r="F11" s="15"/>
      <c r="G11" s="15"/>
      <c r="H11" s="15"/>
      <c r="I11" s="15"/>
      <c r="J11" s="16"/>
      <c r="K11" s="15"/>
      <c r="L11" s="15"/>
      <c r="M11" s="182"/>
      <c r="N11" s="182"/>
      <c r="O11" s="182"/>
      <c r="P11" s="182"/>
    </row>
    <row r="12" spans="1:16" customFormat="1" ht="16" customHeight="1">
      <c r="A12" s="18" t="s">
        <v>516</v>
      </c>
      <c r="B12" s="19"/>
      <c r="C12" s="20" t="s">
        <v>134</v>
      </c>
      <c r="D12" s="21"/>
      <c r="E12" s="21"/>
      <c r="F12" s="21"/>
      <c r="G12" s="22"/>
      <c r="H12" s="23" t="s">
        <v>135</v>
      </c>
      <c r="I12" s="24"/>
      <c r="J12" s="24"/>
      <c r="K12" s="24"/>
      <c r="L12" s="25"/>
      <c r="M12" s="26" t="s">
        <v>136</v>
      </c>
      <c r="N12" s="27"/>
      <c r="O12" s="26" t="s">
        <v>137</v>
      </c>
      <c r="P12" s="27"/>
    </row>
    <row r="13" spans="1:16" customFormat="1" ht="16" customHeight="1">
      <c r="A13" s="28" t="s">
        <v>138</v>
      </c>
      <c r="B13" s="29"/>
      <c r="C13" s="30">
        <v>1</v>
      </c>
      <c r="D13" s="185">
        <v>2</v>
      </c>
      <c r="E13" s="185">
        <v>3</v>
      </c>
      <c r="F13" s="185">
        <v>4</v>
      </c>
      <c r="G13" s="31">
        <v>5</v>
      </c>
      <c r="H13" s="186">
        <v>1</v>
      </c>
      <c r="I13" s="187">
        <v>2</v>
      </c>
      <c r="J13" s="187">
        <v>3</v>
      </c>
      <c r="K13" s="187">
        <v>4</v>
      </c>
      <c r="L13" s="188">
        <v>5</v>
      </c>
      <c r="M13" s="32" t="s">
        <v>32</v>
      </c>
      <c r="N13" s="33" t="s">
        <v>139</v>
      </c>
      <c r="O13" s="32" t="s">
        <v>32</v>
      </c>
      <c r="P13" s="33" t="s">
        <v>139</v>
      </c>
    </row>
    <row r="14" spans="1:16" customFormat="1" ht="16" customHeight="1">
      <c r="A14" s="13" t="s">
        <v>140</v>
      </c>
      <c r="B14" s="127" t="s">
        <v>141</v>
      </c>
      <c r="C14" s="35"/>
      <c r="D14" s="36"/>
      <c r="E14" s="36"/>
      <c r="F14" s="36"/>
      <c r="G14" s="37"/>
      <c r="H14" s="38"/>
      <c r="I14" s="39"/>
      <c r="J14" s="39"/>
      <c r="K14" s="39"/>
      <c r="L14" s="40"/>
      <c r="M14" s="41"/>
      <c r="N14" s="42"/>
      <c r="O14" s="43"/>
      <c r="P14" s="44"/>
    </row>
    <row r="15" spans="1:16" customFormat="1" ht="16" customHeight="1">
      <c r="A15" s="82" t="s">
        <v>230</v>
      </c>
      <c r="B15" s="128"/>
      <c r="C15" s="46"/>
      <c r="D15" s="47"/>
      <c r="E15" s="47"/>
      <c r="F15" s="47"/>
      <c r="G15" s="48"/>
      <c r="H15" s="49"/>
      <c r="I15" s="50"/>
      <c r="J15" s="50"/>
      <c r="K15" s="50"/>
      <c r="L15" s="50"/>
      <c r="M15" s="60"/>
      <c r="N15" s="61"/>
      <c r="O15" s="196"/>
      <c r="P15" s="63"/>
    </row>
    <row r="16" spans="1:16" customFormat="1" ht="16" customHeight="1">
      <c r="A16" s="82" t="s">
        <v>48</v>
      </c>
      <c r="B16" s="129"/>
      <c r="C16" s="56">
        <v>2</v>
      </c>
      <c r="D16" s="198">
        <v>2</v>
      </c>
      <c r="E16" s="198">
        <v>9</v>
      </c>
      <c r="F16" s="198">
        <v>9</v>
      </c>
      <c r="G16" s="57">
        <v>7</v>
      </c>
      <c r="H16" s="58">
        <v>0.1802</v>
      </c>
      <c r="I16" s="199">
        <v>0.19639999999999999</v>
      </c>
      <c r="J16" s="199">
        <v>0.26279999999999998</v>
      </c>
      <c r="K16" s="199">
        <v>2.18E-2</v>
      </c>
      <c r="L16" s="199">
        <v>0.37990000000000002</v>
      </c>
      <c r="M16" s="60">
        <v>696.27851140456175</v>
      </c>
      <c r="N16" s="61">
        <v>427.81583868440487</v>
      </c>
      <c r="O16" s="196">
        <v>24.996398559423771</v>
      </c>
      <c r="P16" s="63">
        <v>15.667329884384522</v>
      </c>
    </row>
    <row r="17" spans="1:16" customFormat="1" ht="16" customHeight="1">
      <c r="A17" s="82" t="s">
        <v>144</v>
      </c>
      <c r="B17" s="129" t="s">
        <v>514</v>
      </c>
      <c r="C17" s="56"/>
      <c r="D17" s="198"/>
      <c r="E17" s="198"/>
      <c r="F17" s="198"/>
      <c r="G17" s="57"/>
      <c r="H17" s="58"/>
      <c r="I17" s="199"/>
      <c r="J17" s="199"/>
      <c r="K17" s="199"/>
      <c r="L17" s="199"/>
      <c r="M17" s="60"/>
      <c r="N17" s="61"/>
      <c r="O17" s="196"/>
      <c r="P17" s="63"/>
    </row>
    <row r="18" spans="1:16" customFormat="1" ht="16" customHeight="1">
      <c r="A18" s="82" t="s">
        <v>162</v>
      </c>
      <c r="B18" s="129" t="s">
        <v>163</v>
      </c>
      <c r="C18" s="56"/>
      <c r="D18" s="198"/>
      <c r="E18" s="198"/>
      <c r="F18" s="198"/>
      <c r="G18" s="57"/>
      <c r="H18" s="58"/>
      <c r="I18" s="199"/>
      <c r="J18" s="199"/>
      <c r="K18" s="199"/>
      <c r="L18" s="199"/>
      <c r="M18" s="60"/>
      <c r="N18" s="61"/>
      <c r="O18" s="196"/>
      <c r="P18" s="63"/>
    </row>
    <row r="19" spans="1:16" customFormat="1" ht="16" customHeight="1">
      <c r="A19" s="83" t="s">
        <v>49</v>
      </c>
      <c r="B19" s="129"/>
      <c r="C19" s="56">
        <v>0</v>
      </c>
      <c r="D19" s="198">
        <v>3</v>
      </c>
      <c r="E19" s="198">
        <v>0</v>
      </c>
      <c r="F19" s="198">
        <v>0</v>
      </c>
      <c r="G19" s="57">
        <v>1</v>
      </c>
      <c r="H19" s="58">
        <v>3.3E-3</v>
      </c>
      <c r="I19" s="199">
        <v>7.6E-3</v>
      </c>
      <c r="J19" s="199">
        <v>4.3E-3</v>
      </c>
      <c r="K19" s="199">
        <v>1.1999999999999999E-3</v>
      </c>
      <c r="L19" s="199">
        <v>1.03E-2</v>
      </c>
      <c r="M19" s="60">
        <v>96.038415366146452</v>
      </c>
      <c r="N19" s="61">
        <v>156.52346711170824</v>
      </c>
      <c r="O19" s="196">
        <v>0.64105642256902762</v>
      </c>
      <c r="P19" s="63">
        <v>0.43322201585677522</v>
      </c>
    </row>
    <row r="20" spans="1:16" customFormat="1" ht="16" customHeight="1">
      <c r="A20" s="84" t="s">
        <v>53</v>
      </c>
      <c r="B20" s="128"/>
      <c r="C20" s="46"/>
      <c r="D20" s="47"/>
      <c r="E20" s="47"/>
      <c r="F20" s="47"/>
      <c r="G20" s="48"/>
      <c r="H20" s="49"/>
      <c r="I20" s="50"/>
      <c r="J20" s="50"/>
      <c r="K20" s="50"/>
      <c r="L20" s="50"/>
      <c r="M20" s="52"/>
      <c r="N20" s="336"/>
      <c r="O20" s="26"/>
      <c r="P20" s="54"/>
    </row>
    <row r="21" spans="1:16" customFormat="1" ht="16" customHeight="1">
      <c r="A21" s="85" t="s">
        <v>148</v>
      </c>
      <c r="B21" s="129"/>
      <c r="C21" s="56"/>
      <c r="D21" s="198"/>
      <c r="E21" s="198"/>
      <c r="F21" s="198"/>
      <c r="G21" s="57"/>
      <c r="H21" s="58"/>
      <c r="I21" s="199"/>
      <c r="J21" s="199"/>
      <c r="K21" s="199"/>
      <c r="L21" s="199"/>
      <c r="M21" s="60"/>
      <c r="N21" s="200"/>
      <c r="O21" s="62"/>
      <c r="P21" s="63"/>
    </row>
    <row r="22" spans="1:16" customFormat="1" ht="16" customHeight="1">
      <c r="A22" s="85" t="s">
        <v>515</v>
      </c>
      <c r="B22" s="129" t="s">
        <v>514</v>
      </c>
      <c r="C22" s="56">
        <v>1</v>
      </c>
      <c r="D22" s="198">
        <v>0</v>
      </c>
      <c r="E22" s="198">
        <v>1</v>
      </c>
      <c r="F22" s="198">
        <v>1</v>
      </c>
      <c r="G22" s="57">
        <v>1</v>
      </c>
      <c r="H22" s="58">
        <v>3.2000000000000002E-3</v>
      </c>
      <c r="I22" s="199">
        <v>0</v>
      </c>
      <c r="J22" s="199">
        <v>8.3000000000000001E-3</v>
      </c>
      <c r="K22" s="199">
        <v>7.4999999999999997E-3</v>
      </c>
      <c r="L22" s="199">
        <v>4.0000000000000001E-3</v>
      </c>
      <c r="M22" s="60">
        <v>96.038415366146452</v>
      </c>
      <c r="N22" s="200">
        <v>53.68710630251595</v>
      </c>
      <c r="O22" s="62">
        <v>0.55222088835534211</v>
      </c>
      <c r="P22" s="63">
        <v>0.40523986625734087</v>
      </c>
    </row>
    <row r="23" spans="1:16" customFormat="1" ht="16" customHeight="1">
      <c r="A23" s="85" t="s">
        <v>232</v>
      </c>
      <c r="B23" s="129"/>
      <c r="C23" s="56"/>
      <c r="D23" s="198"/>
      <c r="E23" s="198"/>
      <c r="F23" s="198"/>
      <c r="G23" s="57"/>
      <c r="H23" s="58"/>
      <c r="I23" s="199"/>
      <c r="J23" s="199"/>
      <c r="K23" s="199"/>
      <c r="L23" s="199"/>
      <c r="M23" s="60"/>
      <c r="N23" s="200"/>
      <c r="O23" s="62"/>
      <c r="P23" s="63"/>
    </row>
    <row r="24" spans="1:16" customFormat="1" ht="16" customHeight="1">
      <c r="A24" s="85" t="s">
        <v>418</v>
      </c>
      <c r="B24" s="129"/>
      <c r="C24" s="56"/>
      <c r="D24" s="198"/>
      <c r="E24" s="198"/>
      <c r="F24" s="198"/>
      <c r="G24" s="57"/>
      <c r="H24" s="58"/>
      <c r="I24" s="199"/>
      <c r="J24" s="199"/>
      <c r="K24" s="199"/>
      <c r="L24" s="199"/>
      <c r="M24" s="60"/>
      <c r="N24" s="200"/>
      <c r="O24" s="62"/>
      <c r="P24" s="63"/>
    </row>
    <row r="25" spans="1:16" customFormat="1" ht="16" customHeight="1">
      <c r="A25" s="85" t="s">
        <v>149</v>
      </c>
      <c r="B25" s="129"/>
      <c r="C25" s="56"/>
      <c r="D25" s="198"/>
      <c r="E25" s="198"/>
      <c r="F25" s="198"/>
      <c r="G25" s="57"/>
      <c r="H25" s="58"/>
      <c r="I25" s="199"/>
      <c r="J25" s="199"/>
      <c r="K25" s="199"/>
      <c r="L25" s="199"/>
      <c r="M25" s="60"/>
      <c r="N25" s="200"/>
      <c r="O25" s="62"/>
      <c r="P25" s="63"/>
    </row>
    <row r="26" spans="1:16" customFormat="1" ht="16" customHeight="1">
      <c r="A26" s="85" t="s">
        <v>151</v>
      </c>
      <c r="B26" s="129"/>
      <c r="C26" s="56">
        <v>3</v>
      </c>
      <c r="D26" s="198">
        <v>2</v>
      </c>
      <c r="E26" s="198">
        <v>0</v>
      </c>
      <c r="F26" s="198">
        <v>1</v>
      </c>
      <c r="G26" s="57">
        <v>0</v>
      </c>
      <c r="H26" s="58">
        <v>3.5700000000000003E-2</v>
      </c>
      <c r="I26" s="199">
        <v>4.7000000000000002E-3</v>
      </c>
      <c r="J26" s="199">
        <v>0</v>
      </c>
      <c r="K26" s="199">
        <v>1.4999999999999999E-4</v>
      </c>
      <c r="L26" s="199">
        <v>0</v>
      </c>
      <c r="M26" s="60">
        <v>144.05762304921967</v>
      </c>
      <c r="N26" s="200">
        <v>156.52346711170824</v>
      </c>
      <c r="O26" s="62">
        <v>0.97358943577430979</v>
      </c>
      <c r="P26" s="63">
        <v>1.8672600167385616</v>
      </c>
    </row>
    <row r="27" spans="1:16" customFormat="1" ht="16" customHeight="1">
      <c r="A27" s="85" t="s">
        <v>152</v>
      </c>
      <c r="B27" s="129"/>
      <c r="C27" s="56"/>
      <c r="D27" s="198"/>
      <c r="E27" s="198"/>
      <c r="F27" s="198"/>
      <c r="G27" s="57"/>
      <c r="H27" s="58"/>
      <c r="I27" s="199"/>
      <c r="J27" s="199"/>
      <c r="K27" s="199"/>
      <c r="L27" s="199"/>
      <c r="M27" s="60"/>
      <c r="N27" s="200"/>
      <c r="O27" s="62"/>
      <c r="P27" s="63"/>
    </row>
    <row r="28" spans="1:16" customFormat="1" ht="16" customHeight="1">
      <c r="A28" s="82" t="s">
        <v>153</v>
      </c>
      <c r="B28" s="129" t="s">
        <v>154</v>
      </c>
      <c r="C28" s="56">
        <v>0</v>
      </c>
      <c r="D28" s="198">
        <v>1</v>
      </c>
      <c r="E28" s="198">
        <v>0</v>
      </c>
      <c r="F28" s="198">
        <v>1</v>
      </c>
      <c r="G28" s="57">
        <v>2</v>
      </c>
      <c r="H28" s="58">
        <v>0</v>
      </c>
      <c r="I28" s="199">
        <v>4.4999999999999997E-3</v>
      </c>
      <c r="J28" s="199">
        <v>0</v>
      </c>
      <c r="K28" s="199">
        <v>3.2000000000000002E-3</v>
      </c>
      <c r="L28" s="199">
        <v>1.78E-2</v>
      </c>
      <c r="M28" s="60">
        <v>96.038415366146452</v>
      </c>
      <c r="N28" s="200">
        <v>100.43937893566333</v>
      </c>
      <c r="O28" s="62">
        <v>0.61224489795918369</v>
      </c>
      <c r="P28" s="63">
        <v>0.88477914874853669</v>
      </c>
    </row>
    <row r="29" spans="1:16" customFormat="1" ht="16" customHeight="1">
      <c r="A29" s="86" t="s">
        <v>142</v>
      </c>
      <c r="B29" s="128"/>
      <c r="C29" s="46"/>
      <c r="D29" s="47"/>
      <c r="E29" s="47"/>
      <c r="F29" s="47"/>
      <c r="G29" s="48"/>
      <c r="H29" s="49"/>
      <c r="I29" s="50"/>
      <c r="J29" s="50"/>
      <c r="K29" s="50"/>
      <c r="L29" s="50"/>
      <c r="M29" s="52"/>
      <c r="N29" s="336"/>
      <c r="O29" s="26"/>
      <c r="P29" s="54"/>
    </row>
    <row r="30" spans="1:16" customFormat="1" ht="16" customHeight="1">
      <c r="A30" s="82" t="s">
        <v>5</v>
      </c>
      <c r="B30" s="129"/>
      <c r="C30" s="56"/>
      <c r="D30" s="198"/>
      <c r="E30" s="198"/>
      <c r="F30" s="198"/>
      <c r="G30" s="57"/>
      <c r="H30" s="58"/>
      <c r="I30" s="199"/>
      <c r="J30" s="199"/>
      <c r="K30" s="199"/>
      <c r="L30" s="199"/>
      <c r="M30" s="60"/>
      <c r="N30" s="200"/>
      <c r="O30" s="62"/>
      <c r="P30" s="63"/>
    </row>
    <row r="31" spans="1:16" customFormat="1" ht="16" customHeight="1">
      <c r="A31" s="82" t="s">
        <v>281</v>
      </c>
      <c r="B31" s="129" t="s">
        <v>141</v>
      </c>
      <c r="C31" s="56"/>
      <c r="D31" s="198"/>
      <c r="E31" s="198"/>
      <c r="F31" s="198"/>
      <c r="G31" s="57"/>
      <c r="H31" s="58"/>
      <c r="I31" s="199"/>
      <c r="J31" s="199"/>
      <c r="K31" s="199"/>
      <c r="L31" s="199"/>
      <c r="M31" s="60"/>
      <c r="N31" s="200"/>
      <c r="O31" s="62"/>
      <c r="P31" s="63"/>
    </row>
    <row r="32" spans="1:16" customFormat="1" ht="16" customHeight="1">
      <c r="A32" s="82" t="s">
        <v>143</v>
      </c>
      <c r="B32" s="129"/>
      <c r="C32" s="56"/>
      <c r="D32" s="198"/>
      <c r="E32" s="198"/>
      <c r="F32" s="198"/>
      <c r="G32" s="57"/>
      <c r="H32" s="58"/>
      <c r="I32" s="199"/>
      <c r="J32" s="199"/>
      <c r="K32" s="199"/>
      <c r="L32" s="199"/>
      <c r="M32" s="60"/>
      <c r="N32" s="200"/>
      <c r="O32" s="62"/>
      <c r="P32" s="63"/>
    </row>
    <row r="33" spans="1:18" customFormat="1" ht="16" customHeight="1">
      <c r="A33" s="82" t="s">
        <v>158</v>
      </c>
      <c r="B33" s="129"/>
      <c r="C33" s="56"/>
      <c r="D33" s="198"/>
      <c r="E33" s="198"/>
      <c r="F33" s="198"/>
      <c r="G33" s="57"/>
      <c r="H33" s="58"/>
      <c r="I33" s="199"/>
      <c r="J33" s="199"/>
      <c r="K33" s="199"/>
      <c r="L33" s="199"/>
      <c r="M33" s="60"/>
      <c r="N33" s="200"/>
      <c r="O33" s="62"/>
      <c r="P33" s="63"/>
    </row>
    <row r="34" spans="1:18" customFormat="1" ht="16" customHeight="1">
      <c r="A34" s="82" t="s">
        <v>146</v>
      </c>
      <c r="B34" s="129"/>
      <c r="C34" s="56"/>
      <c r="D34" s="198"/>
      <c r="E34" s="198"/>
      <c r="F34" s="198"/>
      <c r="G34" s="57"/>
      <c r="H34" s="58"/>
      <c r="I34" s="199"/>
      <c r="J34" s="199"/>
      <c r="K34" s="199"/>
      <c r="L34" s="199"/>
      <c r="M34" s="60"/>
      <c r="N34" s="200"/>
      <c r="O34" s="62"/>
      <c r="P34" s="63"/>
    </row>
    <row r="35" spans="1:18" customFormat="1" ht="16" customHeight="1">
      <c r="A35" s="82" t="s">
        <v>147</v>
      </c>
      <c r="B35" s="129"/>
      <c r="C35" s="56"/>
      <c r="D35" s="198"/>
      <c r="E35" s="198"/>
      <c r="F35" s="198"/>
      <c r="G35" s="57"/>
      <c r="H35" s="58"/>
      <c r="I35" s="199"/>
      <c r="J35" s="199"/>
      <c r="K35" s="199"/>
      <c r="L35" s="199"/>
      <c r="M35" s="60"/>
      <c r="N35" s="200"/>
      <c r="O35" s="62"/>
      <c r="P35" s="63"/>
    </row>
    <row r="36" spans="1:18" customFormat="1" ht="16" customHeight="1">
      <c r="A36" s="82" t="s">
        <v>54</v>
      </c>
      <c r="B36" s="129"/>
      <c r="C36" s="56"/>
      <c r="D36" s="198"/>
      <c r="E36" s="198"/>
      <c r="F36" s="198"/>
      <c r="G36" s="57"/>
      <c r="H36" s="58"/>
      <c r="I36" s="199"/>
      <c r="J36" s="199"/>
      <c r="K36" s="199"/>
      <c r="L36" s="199"/>
      <c r="M36" s="60"/>
      <c r="N36" s="200"/>
      <c r="O36" s="62"/>
      <c r="P36" s="63"/>
    </row>
    <row r="37" spans="1:18" customFormat="1" ht="16" customHeight="1">
      <c r="A37" s="82" t="s">
        <v>195</v>
      </c>
      <c r="B37" s="129" t="s">
        <v>141</v>
      </c>
      <c r="C37" s="56"/>
      <c r="D37" s="198"/>
      <c r="E37" s="198"/>
      <c r="F37" s="198"/>
      <c r="G37" s="57"/>
      <c r="H37" s="58"/>
      <c r="I37" s="199"/>
      <c r="J37" s="199"/>
      <c r="K37" s="199"/>
      <c r="L37" s="199"/>
      <c r="M37" s="60"/>
      <c r="N37" s="200"/>
      <c r="O37" s="62"/>
      <c r="P37" s="63"/>
    </row>
    <row r="38" spans="1:18" customFormat="1" ht="16" customHeight="1">
      <c r="A38" s="82" t="s">
        <v>159</v>
      </c>
      <c r="B38" s="129"/>
      <c r="C38" s="56"/>
      <c r="D38" s="198"/>
      <c r="E38" s="198"/>
      <c r="F38" s="198"/>
      <c r="G38" s="57"/>
      <c r="H38" s="58"/>
      <c r="I38" s="199"/>
      <c r="J38" s="199"/>
      <c r="K38" s="199"/>
      <c r="L38" s="199"/>
      <c r="M38" s="60"/>
      <c r="N38" s="200"/>
      <c r="O38" s="62"/>
      <c r="P38" s="63"/>
    </row>
    <row r="39" spans="1:18" customFormat="1" ht="16" customHeight="1">
      <c r="A39" s="82" t="s">
        <v>259</v>
      </c>
      <c r="B39" s="129"/>
      <c r="C39" s="56"/>
      <c r="D39" s="198"/>
      <c r="E39" s="198"/>
      <c r="F39" s="198"/>
      <c r="G39" s="57"/>
      <c r="H39" s="58"/>
      <c r="I39" s="199"/>
      <c r="J39" s="199"/>
      <c r="K39" s="199"/>
      <c r="L39" s="199"/>
      <c r="M39" s="60"/>
      <c r="N39" s="200"/>
      <c r="O39" s="62"/>
      <c r="P39" s="63"/>
    </row>
    <row r="40" spans="1:18" customFormat="1" ht="16" customHeight="1">
      <c r="A40" s="82" t="s">
        <v>350</v>
      </c>
      <c r="B40" s="129" t="s">
        <v>154</v>
      </c>
      <c r="C40" s="56"/>
      <c r="D40" s="198"/>
      <c r="E40" s="198"/>
      <c r="F40" s="198"/>
      <c r="G40" s="57"/>
      <c r="H40" s="58"/>
      <c r="I40" s="199"/>
      <c r="J40" s="199"/>
      <c r="K40" s="199"/>
      <c r="L40" s="199"/>
      <c r="M40" s="60"/>
      <c r="N40" s="200"/>
      <c r="O40" s="62"/>
      <c r="P40" s="63"/>
    </row>
    <row r="41" spans="1:18" customFormat="1" ht="16" customHeight="1">
      <c r="A41" s="82" t="s">
        <v>160</v>
      </c>
      <c r="B41" s="129"/>
      <c r="C41" s="56"/>
      <c r="D41" s="198"/>
      <c r="E41" s="198"/>
      <c r="F41" s="198"/>
      <c r="G41" s="57"/>
      <c r="H41" s="58"/>
      <c r="I41" s="199"/>
      <c r="J41" s="199"/>
      <c r="K41" s="199"/>
      <c r="L41" s="199"/>
      <c r="M41" s="60"/>
      <c r="N41" s="200"/>
      <c r="O41" s="62"/>
      <c r="P41" s="63"/>
    </row>
    <row r="42" spans="1:18" customFormat="1" ht="16" customHeight="1">
      <c r="A42" s="82" t="s">
        <v>199</v>
      </c>
      <c r="B42" s="129"/>
      <c r="C42" s="56">
        <v>0</v>
      </c>
      <c r="D42" s="198">
        <v>0</v>
      </c>
      <c r="E42" s="198">
        <v>1</v>
      </c>
      <c r="F42" s="198">
        <v>0</v>
      </c>
      <c r="G42" s="57">
        <v>0</v>
      </c>
      <c r="H42" s="58">
        <v>0</v>
      </c>
      <c r="I42" s="199">
        <v>0</v>
      </c>
      <c r="J42" s="199">
        <v>0.14130000000000001</v>
      </c>
      <c r="K42" s="199">
        <v>0</v>
      </c>
      <c r="L42" s="199">
        <v>3.8E-3</v>
      </c>
      <c r="M42" s="60">
        <v>24.009603841536613</v>
      </c>
      <c r="N42" s="200">
        <v>53.687106302515957</v>
      </c>
      <c r="O42" s="62">
        <v>3.4837935174069625</v>
      </c>
      <c r="P42" s="63">
        <v>7.5375741275677735</v>
      </c>
    </row>
    <row r="43" spans="1:18" customFormat="1" ht="16" customHeight="1">
      <c r="A43" s="82" t="s">
        <v>200</v>
      </c>
      <c r="B43" s="129"/>
      <c r="C43" s="56"/>
      <c r="D43" s="198"/>
      <c r="E43" s="198"/>
      <c r="F43" s="198"/>
      <c r="G43" s="57"/>
      <c r="H43" s="58"/>
      <c r="I43" s="199"/>
      <c r="J43" s="199"/>
      <c r="K43" s="199"/>
      <c r="L43" s="199"/>
      <c r="M43" s="60"/>
      <c r="N43" s="200"/>
      <c r="O43" s="62"/>
      <c r="P43" s="63"/>
    </row>
    <row r="44" spans="1:18" customFormat="1" ht="16" customHeight="1">
      <c r="A44" s="82" t="s">
        <v>150</v>
      </c>
      <c r="B44" s="129"/>
      <c r="C44" s="56"/>
      <c r="D44" s="198"/>
      <c r="E44" s="198"/>
      <c r="F44" s="198"/>
      <c r="G44" s="57"/>
      <c r="H44" s="58"/>
      <c r="I44" s="199"/>
      <c r="J44" s="199"/>
      <c r="K44" s="199"/>
      <c r="L44" s="199"/>
      <c r="M44" s="75"/>
      <c r="N44" s="337"/>
      <c r="O44" s="77"/>
      <c r="P44" s="78"/>
    </row>
    <row r="45" spans="1:18" customFormat="1" ht="16" customHeight="1">
      <c r="A45" s="64" t="s">
        <v>282</v>
      </c>
      <c r="B45" s="130" t="s">
        <v>514</v>
      </c>
      <c r="C45" s="46">
        <v>4</v>
      </c>
      <c r="D45" s="47">
        <v>1</v>
      </c>
      <c r="E45" s="47">
        <v>2</v>
      </c>
      <c r="F45" s="47">
        <v>0</v>
      </c>
      <c r="G45" s="48">
        <v>10</v>
      </c>
      <c r="H45" s="49">
        <v>3.3999999999999998E-3</v>
      </c>
      <c r="I45" s="50">
        <v>5.0000000000000001E-4</v>
      </c>
      <c r="J45" s="50">
        <v>5.9999999999999995E-4</v>
      </c>
      <c r="K45" s="50">
        <v>0</v>
      </c>
      <c r="L45" s="50">
        <v>1.6E-2</v>
      </c>
      <c r="M45" s="60">
        <v>408.16326530612241</v>
      </c>
      <c r="N45" s="61">
        <v>477.18143851985087</v>
      </c>
      <c r="O45" s="196">
        <v>0.49219687875150059</v>
      </c>
      <c r="P45" s="63">
        <v>0.81447073853462026</v>
      </c>
    </row>
    <row r="46" spans="1:18" ht="16" customHeight="1">
      <c r="A46" s="66" t="s">
        <v>161</v>
      </c>
      <c r="B46" s="131" t="s">
        <v>514</v>
      </c>
      <c r="C46" s="198">
        <v>2</v>
      </c>
      <c r="D46" s="198">
        <v>1</v>
      </c>
      <c r="E46" s="198">
        <v>0</v>
      </c>
      <c r="F46" s="198">
        <v>3</v>
      </c>
      <c r="G46" s="57">
        <v>6</v>
      </c>
      <c r="H46" s="58">
        <v>4.1000000000000003E-3</v>
      </c>
      <c r="I46" s="199">
        <v>2.5000000000000001E-3</v>
      </c>
      <c r="J46" s="199">
        <v>0</v>
      </c>
      <c r="K46" s="199">
        <v>4.3E-3</v>
      </c>
      <c r="L46" s="59">
        <v>9.1999999999999998E-3</v>
      </c>
      <c r="M46" s="60">
        <v>288.11524609843934</v>
      </c>
      <c r="N46" s="61">
        <v>276.37129491527821</v>
      </c>
      <c r="O46" s="196">
        <v>0.48259303721488594</v>
      </c>
      <c r="P46" s="63">
        <v>0.40438545462505759</v>
      </c>
      <c r="R46"/>
    </row>
    <row r="47" spans="1:18" ht="16" customHeight="1">
      <c r="A47" s="68" t="s">
        <v>164</v>
      </c>
      <c r="B47" s="132"/>
      <c r="C47" s="70"/>
      <c r="D47" s="70"/>
      <c r="E47" s="70"/>
      <c r="F47" s="70"/>
      <c r="G47" s="71"/>
      <c r="H47" s="72"/>
      <c r="I47" s="73"/>
      <c r="J47" s="73"/>
      <c r="K47" s="73"/>
      <c r="L47" s="74"/>
      <c r="M47" s="75"/>
      <c r="N47" s="76"/>
      <c r="O47" s="154"/>
      <c r="P47" s="78"/>
      <c r="R47"/>
    </row>
    <row r="48" spans="1:18" ht="16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1:16" ht="16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ht="16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ht="16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ht="16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ht="16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ht="16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ht="16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ht="16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ht="16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ht="16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ht="16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ht="16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ht="16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ht="16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ht="16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ht="16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ht="16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ht="16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ht="16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ht="16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ht="16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ht="16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ht="16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ht="16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ht="16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ht="16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ht="16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ht="16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ht="16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ht="16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ht="16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ht="16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ht="16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ht="16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6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ht="16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ht="16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ht="16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ht="16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ht="16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ht="16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ht="16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ht="16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ht="16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ht="16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ht="16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ht="16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ht="16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ht="16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ht="16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ht="16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ht="16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ht="16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ht="16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ht="16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ht="16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ht="16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ht="16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ht="16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ht="16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ht="16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ht="16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ht="16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ht="16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ht="16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ht="16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ht="16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ht="16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ht="16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ht="16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ht="16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ht="16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ht="16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ht="16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ht="16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ht="16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ht="16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ht="16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ht="16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ht="16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ht="16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ht="16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ht="16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ht="16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ht="16" customHeight="1"/>
    <row r="134" spans="1:16" ht="16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ht="16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ht="16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ht="16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ht="16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ht="16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ht="16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ht="16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ht="16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ht="16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ht="16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ht="16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ht="16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ht="16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ht="16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ht="16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ht="16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ht="16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ht="16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ht="16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ht="16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ht="16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ht="16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ht="16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ht="16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ht="16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ht="16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ht="16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ht="16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ht="16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ht="16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ht="16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ht="16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ht="16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ht="16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ht="16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ht="16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ht="16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ht="16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ht="16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ht="16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  <row r="175" spans="1:16" ht="16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</row>
    <row r="176" spans="1:16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</row>
  </sheetData>
  <mergeCells count="2">
    <mergeCell ref="C6:D6"/>
    <mergeCell ref="C7:D7"/>
  </mergeCells>
  <pageMargins left="0" right="0" top="1" bottom="1" header="0.5" footer="0.5"/>
  <pageSetup paperSize="9" orientation="portrait" horizontalDpi="4294967292" verticalDpi="429496729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07"/>
  <sheetViews>
    <sheetView showRuler="0" workbookViewId="0">
      <pane ySplit="1" topLeftCell="A43" activePane="bottomLeft" state="frozen"/>
      <selection pane="bottomLeft" activeCell="N161" sqref="N161"/>
    </sheetView>
  </sheetViews>
  <sheetFormatPr baseColWidth="10" defaultRowHeight="16"/>
  <cols>
    <col min="1" max="1" width="13.5" style="17" bestFit="1" customWidth="1"/>
    <col min="2" max="2" width="5.1640625" style="17" bestFit="1" customWidth="1"/>
    <col min="3" max="3" width="11" style="17" bestFit="1" customWidth="1"/>
    <col min="4" max="4" width="12.33203125" style="220" customWidth="1"/>
    <col min="5" max="5" width="11.33203125" style="17" bestFit="1" customWidth="1"/>
    <col min="6" max="6" width="20.33203125" style="17" bestFit="1" customWidth="1"/>
    <col min="7" max="8" width="10.83203125" style="17" customWidth="1"/>
    <col min="9" max="9" width="4.83203125" style="17" customWidth="1"/>
    <col min="10" max="10" width="11.83203125" style="17" customWidth="1"/>
    <col min="11" max="11" width="11" style="273" bestFit="1" customWidth="1"/>
    <col min="12" max="12" width="14.6640625" style="275" bestFit="1" customWidth="1"/>
    <col min="13" max="16384" width="10.83203125" style="17"/>
  </cols>
  <sheetData>
    <row r="1" spans="1:12" ht="34">
      <c r="A1" s="155" t="s">
        <v>60</v>
      </c>
      <c r="B1" s="155" t="s">
        <v>61</v>
      </c>
      <c r="C1" s="155" t="s">
        <v>62</v>
      </c>
      <c r="D1" s="270" t="s">
        <v>419</v>
      </c>
      <c r="E1" s="270" t="s">
        <v>63</v>
      </c>
      <c r="F1" s="155" t="s">
        <v>64</v>
      </c>
      <c r="G1" s="155" t="s">
        <v>420</v>
      </c>
      <c r="H1" s="155" t="s">
        <v>393</v>
      </c>
      <c r="I1" s="155" t="s">
        <v>65</v>
      </c>
      <c r="J1" s="155" t="s">
        <v>421</v>
      </c>
      <c r="K1" s="272" t="s">
        <v>66</v>
      </c>
      <c r="L1" s="274" t="s">
        <v>67</v>
      </c>
    </row>
    <row r="2" spans="1:12">
      <c r="A2" t="s">
        <v>68</v>
      </c>
      <c r="B2">
        <v>2023</v>
      </c>
      <c r="C2" s="271" t="s">
        <v>69</v>
      </c>
      <c r="D2" s="271">
        <v>45106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/>
      <c r="K2" s="227">
        <v>0.6203346438107723</v>
      </c>
      <c r="L2" s="228">
        <v>6520.9929284066202</v>
      </c>
    </row>
    <row r="3" spans="1:12">
      <c r="A3" t="s">
        <v>68</v>
      </c>
      <c r="B3">
        <v>2023</v>
      </c>
      <c r="C3" s="271" t="s">
        <v>69</v>
      </c>
      <c r="D3" s="271">
        <v>45106</v>
      </c>
      <c r="E3" t="s">
        <v>70</v>
      </c>
      <c r="F3" t="s">
        <v>71</v>
      </c>
      <c r="G3" t="s">
        <v>72</v>
      </c>
      <c r="H3" t="s">
        <v>73</v>
      </c>
      <c r="I3" t="s">
        <v>75</v>
      </c>
      <c r="J3"/>
      <c r="K3" s="227">
        <v>0.38174439619124451</v>
      </c>
      <c r="L3" s="228">
        <v>4012.9187251733047</v>
      </c>
    </row>
    <row r="4" spans="1:12">
      <c r="A4" t="s">
        <v>68</v>
      </c>
      <c r="B4">
        <v>2023</v>
      </c>
      <c r="C4" s="271" t="s">
        <v>69</v>
      </c>
      <c r="D4" s="271">
        <v>45106</v>
      </c>
      <c r="E4" t="s">
        <v>70</v>
      </c>
      <c r="F4" t="s">
        <v>79</v>
      </c>
      <c r="G4" t="s">
        <v>72</v>
      </c>
      <c r="H4" t="s">
        <v>73</v>
      </c>
      <c r="I4" t="s">
        <v>74</v>
      </c>
      <c r="J4"/>
      <c r="K4" s="227">
        <v>0.38174439619124451</v>
      </c>
      <c r="L4" s="228">
        <v>4012.9187251733047</v>
      </c>
    </row>
    <row r="5" spans="1:12">
      <c r="A5" t="s">
        <v>68</v>
      </c>
      <c r="B5">
        <v>2023</v>
      </c>
      <c r="C5" s="271" t="s">
        <v>69</v>
      </c>
      <c r="D5" s="271">
        <v>45106</v>
      </c>
      <c r="E5" t="s">
        <v>70</v>
      </c>
      <c r="F5" t="s">
        <v>79</v>
      </c>
      <c r="G5" t="s">
        <v>72</v>
      </c>
      <c r="H5" t="s">
        <v>73</v>
      </c>
      <c r="I5" t="s">
        <v>75</v>
      </c>
      <c r="J5"/>
      <c r="K5" s="227">
        <v>0.19087219809562225</v>
      </c>
      <c r="L5" s="228">
        <v>2006.4593625866523</v>
      </c>
    </row>
    <row r="6" spans="1:12">
      <c r="A6" t="s">
        <v>68</v>
      </c>
      <c r="B6">
        <v>2023</v>
      </c>
      <c r="C6" s="271" t="s">
        <v>69</v>
      </c>
      <c r="D6" s="271">
        <v>45106</v>
      </c>
      <c r="E6" t="s">
        <v>70</v>
      </c>
      <c r="F6" t="s">
        <v>79</v>
      </c>
      <c r="G6" t="s">
        <v>72</v>
      </c>
      <c r="H6" t="s">
        <v>76</v>
      </c>
      <c r="I6" t="s">
        <v>77</v>
      </c>
      <c r="J6"/>
      <c r="K6" s="227">
        <v>2.3859024761952782E-2</v>
      </c>
      <c r="L6" s="228">
        <v>250.80742032333154</v>
      </c>
    </row>
    <row r="7" spans="1:12">
      <c r="A7" t="s">
        <v>68</v>
      </c>
      <c r="B7">
        <v>2023</v>
      </c>
      <c r="C7" s="271" t="s">
        <v>69</v>
      </c>
      <c r="D7" s="271">
        <v>45106</v>
      </c>
      <c r="E7" t="s">
        <v>70</v>
      </c>
      <c r="F7" t="s">
        <v>351</v>
      </c>
      <c r="G7" t="s">
        <v>72</v>
      </c>
      <c r="H7" t="s">
        <v>73</v>
      </c>
      <c r="I7" t="s">
        <v>74</v>
      </c>
      <c r="J7"/>
      <c r="K7" s="227">
        <v>0.33402634666733894</v>
      </c>
      <c r="L7" s="228">
        <v>3511.3038845266419</v>
      </c>
    </row>
    <row r="8" spans="1:12">
      <c r="A8" t="s">
        <v>68</v>
      </c>
      <c r="B8">
        <v>2023</v>
      </c>
      <c r="C8" s="271" t="s">
        <v>69</v>
      </c>
      <c r="D8" s="271">
        <v>45106</v>
      </c>
      <c r="E8" t="s">
        <v>70</v>
      </c>
      <c r="F8" t="s">
        <v>351</v>
      </c>
      <c r="G8" t="s">
        <v>72</v>
      </c>
      <c r="H8" t="s">
        <v>73</v>
      </c>
      <c r="I8" t="s">
        <v>75</v>
      </c>
      <c r="J8"/>
      <c r="K8" s="227">
        <v>0.23859024761952782</v>
      </c>
      <c r="L8" s="228">
        <v>2508.0742032333155</v>
      </c>
    </row>
    <row r="9" spans="1:12">
      <c r="A9" t="s">
        <v>68</v>
      </c>
      <c r="B9">
        <v>2023</v>
      </c>
      <c r="C9" s="271" t="s">
        <v>69</v>
      </c>
      <c r="D9" s="271">
        <v>45106</v>
      </c>
      <c r="E9" t="s">
        <v>70</v>
      </c>
      <c r="F9" t="s">
        <v>80</v>
      </c>
      <c r="G9" t="s">
        <v>81</v>
      </c>
      <c r="H9" t="s">
        <v>73</v>
      </c>
      <c r="I9" t="s">
        <v>74</v>
      </c>
      <c r="J9"/>
      <c r="K9" s="227">
        <v>0.19087219809562225</v>
      </c>
      <c r="L9" s="228">
        <v>2006.4593625866523</v>
      </c>
    </row>
    <row r="10" spans="1:12">
      <c r="A10" t="s">
        <v>68</v>
      </c>
      <c r="B10">
        <v>2023</v>
      </c>
      <c r="C10" s="271" t="s">
        <v>69</v>
      </c>
      <c r="D10" s="271">
        <v>45106</v>
      </c>
      <c r="E10" t="s">
        <v>70</v>
      </c>
      <c r="F10" t="s">
        <v>80</v>
      </c>
      <c r="G10" t="s">
        <v>81</v>
      </c>
      <c r="H10" t="s">
        <v>76</v>
      </c>
      <c r="I10" t="s">
        <v>77</v>
      </c>
      <c r="J10"/>
      <c r="K10" s="227">
        <v>0.71577074285858344</v>
      </c>
      <c r="L10" s="228">
        <v>7524.2226096999466</v>
      </c>
    </row>
    <row r="11" spans="1:12">
      <c r="A11" t="s">
        <v>68</v>
      </c>
      <c r="B11">
        <v>2023</v>
      </c>
      <c r="C11" s="271" t="s">
        <v>69</v>
      </c>
      <c r="D11" s="271">
        <v>45106</v>
      </c>
      <c r="E11" t="s">
        <v>70</v>
      </c>
      <c r="F11" t="s">
        <v>82</v>
      </c>
      <c r="G11" t="s">
        <v>72</v>
      </c>
      <c r="H11" t="s">
        <v>73</v>
      </c>
      <c r="I11" t="s">
        <v>74</v>
      </c>
      <c r="J11"/>
      <c r="K11" s="227">
        <v>1.4792595352410725</v>
      </c>
      <c r="L11" s="228">
        <v>15550.060060046557</v>
      </c>
    </row>
    <row r="12" spans="1:12">
      <c r="A12" t="s">
        <v>68</v>
      </c>
      <c r="B12">
        <v>2023</v>
      </c>
      <c r="C12" s="271" t="s">
        <v>69</v>
      </c>
      <c r="D12" s="271">
        <v>45106</v>
      </c>
      <c r="E12" t="s">
        <v>70</v>
      </c>
      <c r="F12" t="s">
        <v>82</v>
      </c>
      <c r="G12" t="s">
        <v>72</v>
      </c>
      <c r="H12" t="s">
        <v>73</v>
      </c>
      <c r="I12" t="s">
        <v>75</v>
      </c>
      <c r="J12"/>
      <c r="K12" s="227">
        <v>1.3361053866693557</v>
      </c>
      <c r="L12" s="228">
        <v>14045.215538106568</v>
      </c>
    </row>
    <row r="13" spans="1:12">
      <c r="A13" t="s">
        <v>68</v>
      </c>
      <c r="B13">
        <v>2023</v>
      </c>
      <c r="C13" s="271" t="s">
        <v>69</v>
      </c>
      <c r="D13" s="271">
        <v>45106</v>
      </c>
      <c r="E13" t="s">
        <v>70</v>
      </c>
      <c r="F13" t="s">
        <v>82</v>
      </c>
      <c r="G13" t="s">
        <v>72</v>
      </c>
      <c r="H13" t="s">
        <v>76</v>
      </c>
      <c r="I13" t="s">
        <v>77</v>
      </c>
      <c r="J13"/>
      <c r="K13" s="227">
        <v>0.6203346438107723</v>
      </c>
      <c r="L13" s="228">
        <v>6520.9929284066202</v>
      </c>
    </row>
    <row r="14" spans="1:12">
      <c r="A14" t="s">
        <v>68</v>
      </c>
      <c r="B14">
        <v>2023</v>
      </c>
      <c r="C14" s="271" t="s">
        <v>69</v>
      </c>
      <c r="D14" s="271">
        <v>45106</v>
      </c>
      <c r="E14" t="s">
        <v>70</v>
      </c>
      <c r="F14" t="s">
        <v>83</v>
      </c>
      <c r="G14" t="s">
        <v>81</v>
      </c>
      <c r="H14" t="s">
        <v>73</v>
      </c>
      <c r="I14" t="s">
        <v>77</v>
      </c>
      <c r="J14"/>
      <c r="K14" s="227">
        <v>0.19087219809562225</v>
      </c>
      <c r="L14" s="228">
        <v>2006.4593625866523</v>
      </c>
    </row>
    <row r="15" spans="1:12">
      <c r="A15" t="s">
        <v>68</v>
      </c>
      <c r="B15">
        <v>2023</v>
      </c>
      <c r="C15" s="271" t="s">
        <v>69</v>
      </c>
      <c r="D15" s="271">
        <v>45106</v>
      </c>
      <c r="E15" t="s">
        <v>70</v>
      </c>
      <c r="F15" t="s">
        <v>83</v>
      </c>
      <c r="G15" t="s">
        <v>81</v>
      </c>
      <c r="H15" t="s">
        <v>76</v>
      </c>
      <c r="I15" t="s">
        <v>77</v>
      </c>
      <c r="J15"/>
      <c r="K15" s="227">
        <v>0.90664294095420572</v>
      </c>
      <c r="L15" s="228">
        <v>9530.6819722865985</v>
      </c>
    </row>
    <row r="16" spans="1:12">
      <c r="A16" t="s">
        <v>68</v>
      </c>
      <c r="B16">
        <v>2023</v>
      </c>
      <c r="C16" s="271" t="s">
        <v>69</v>
      </c>
      <c r="D16" s="271">
        <v>45106</v>
      </c>
      <c r="E16" t="s">
        <v>70</v>
      </c>
      <c r="F16" t="s">
        <v>83</v>
      </c>
      <c r="G16" t="s">
        <v>81</v>
      </c>
      <c r="H16" t="s">
        <v>78</v>
      </c>
      <c r="I16" t="s">
        <v>77</v>
      </c>
      <c r="J16"/>
      <c r="K16" s="227">
        <v>0.52489854476296116</v>
      </c>
      <c r="L16" s="228">
        <v>5517.7632471132938</v>
      </c>
    </row>
    <row r="17" spans="1:12">
      <c r="A17" t="s">
        <v>68</v>
      </c>
      <c r="B17">
        <v>2023</v>
      </c>
      <c r="C17" s="271" t="s">
        <v>69</v>
      </c>
      <c r="D17" s="271">
        <v>45106</v>
      </c>
      <c r="E17" t="s">
        <v>70</v>
      </c>
      <c r="F17" t="s">
        <v>492</v>
      </c>
      <c r="G17" t="s">
        <v>81</v>
      </c>
      <c r="H17" t="s">
        <v>73</v>
      </c>
      <c r="I17" t="s">
        <v>77</v>
      </c>
      <c r="J17">
        <v>750</v>
      </c>
      <c r="K17" s="227">
        <v>2.3859024761952782E-2</v>
      </c>
      <c r="L17" s="228">
        <v>250.80742032333154</v>
      </c>
    </row>
    <row r="18" spans="1:12">
      <c r="A18" t="s">
        <v>68</v>
      </c>
      <c r="B18">
        <v>2023</v>
      </c>
      <c r="C18" s="271" t="s">
        <v>69</v>
      </c>
      <c r="D18" s="271">
        <v>45106</v>
      </c>
      <c r="E18" t="s">
        <v>70</v>
      </c>
      <c r="F18" t="s">
        <v>493</v>
      </c>
      <c r="G18" t="s">
        <v>72</v>
      </c>
      <c r="H18" t="s">
        <v>73</v>
      </c>
      <c r="I18" t="s">
        <v>74</v>
      </c>
      <c r="J18"/>
      <c r="K18" s="227">
        <v>2.3859024761952782E-2</v>
      </c>
      <c r="L18" s="228">
        <v>250.80742032333154</v>
      </c>
    </row>
    <row r="19" spans="1:12">
      <c r="A19" t="s">
        <v>68</v>
      </c>
      <c r="B19">
        <v>2023</v>
      </c>
      <c r="C19" s="271" t="s">
        <v>69</v>
      </c>
      <c r="D19" s="271">
        <v>45106</v>
      </c>
      <c r="E19" t="s">
        <v>70</v>
      </c>
      <c r="F19" t="s">
        <v>493</v>
      </c>
      <c r="G19" t="s">
        <v>72</v>
      </c>
      <c r="H19" t="s">
        <v>73</v>
      </c>
      <c r="I19" t="s">
        <v>75</v>
      </c>
      <c r="J19"/>
      <c r="K19" s="227">
        <v>2.3859024761952782E-2</v>
      </c>
      <c r="L19" s="228">
        <v>250.80742032333154</v>
      </c>
    </row>
    <row r="20" spans="1:12">
      <c r="A20" t="s">
        <v>68</v>
      </c>
      <c r="B20">
        <v>2023</v>
      </c>
      <c r="C20" s="271" t="s">
        <v>69</v>
      </c>
      <c r="D20" s="271">
        <v>45106</v>
      </c>
      <c r="E20" t="s">
        <v>70</v>
      </c>
      <c r="F20" t="s">
        <v>494</v>
      </c>
      <c r="G20" t="s">
        <v>72</v>
      </c>
      <c r="H20" t="s">
        <v>73</v>
      </c>
      <c r="I20" t="s">
        <v>74</v>
      </c>
      <c r="J20"/>
      <c r="K20" s="227">
        <v>4.7718049523905563E-2</v>
      </c>
      <c r="L20" s="228">
        <v>501.61484064666308</v>
      </c>
    </row>
    <row r="21" spans="1:12">
      <c r="A21" t="s">
        <v>68</v>
      </c>
      <c r="B21">
        <v>2023</v>
      </c>
      <c r="C21" s="271" t="s">
        <v>69</v>
      </c>
      <c r="D21" s="271">
        <v>45106</v>
      </c>
      <c r="E21" t="s">
        <v>70</v>
      </c>
      <c r="F21" t="s">
        <v>494</v>
      </c>
      <c r="G21" t="s">
        <v>72</v>
      </c>
      <c r="H21" t="s">
        <v>73</v>
      </c>
      <c r="I21" t="s">
        <v>75</v>
      </c>
      <c r="J21"/>
      <c r="K21" s="227">
        <v>2.3859024761952782E-2</v>
      </c>
      <c r="L21" s="228">
        <v>250.80742032333154</v>
      </c>
    </row>
    <row r="22" spans="1:12">
      <c r="A22" t="s">
        <v>68</v>
      </c>
      <c r="B22">
        <v>2023</v>
      </c>
      <c r="C22" s="271" t="s">
        <v>69</v>
      </c>
      <c r="D22" s="271">
        <v>45106</v>
      </c>
      <c r="E22" t="s">
        <v>70</v>
      </c>
      <c r="F22" t="s">
        <v>84</v>
      </c>
      <c r="G22" t="s">
        <v>72</v>
      </c>
      <c r="H22" t="s">
        <v>73</v>
      </c>
      <c r="I22" t="s">
        <v>74</v>
      </c>
      <c r="J22"/>
      <c r="K22" s="227">
        <v>2.5290566247669948</v>
      </c>
      <c r="L22" s="228">
        <v>26585.586554273144</v>
      </c>
    </row>
    <row r="23" spans="1:12">
      <c r="A23" t="s">
        <v>68</v>
      </c>
      <c r="B23">
        <v>2023</v>
      </c>
      <c r="C23" s="271" t="s">
        <v>69</v>
      </c>
      <c r="D23" s="271">
        <v>45106</v>
      </c>
      <c r="E23" t="s">
        <v>70</v>
      </c>
      <c r="F23" t="s">
        <v>84</v>
      </c>
      <c r="G23" t="s">
        <v>72</v>
      </c>
      <c r="H23" t="s">
        <v>73</v>
      </c>
      <c r="I23" t="s">
        <v>75</v>
      </c>
      <c r="J23"/>
      <c r="K23" s="227">
        <v>1.192951238097639</v>
      </c>
      <c r="L23" s="228">
        <v>12540.371016166577</v>
      </c>
    </row>
    <row r="24" spans="1:12">
      <c r="A24" t="s">
        <v>68</v>
      </c>
      <c r="B24">
        <v>2023</v>
      </c>
      <c r="C24" s="271" t="s">
        <v>69</v>
      </c>
      <c r="D24" s="271">
        <v>45106</v>
      </c>
      <c r="E24" t="s">
        <v>70</v>
      </c>
      <c r="F24" t="s">
        <v>84</v>
      </c>
      <c r="G24" t="s">
        <v>72</v>
      </c>
      <c r="H24" t="s">
        <v>76</v>
      </c>
      <c r="I24" t="s">
        <v>77</v>
      </c>
      <c r="J24"/>
      <c r="K24" s="227">
        <v>0.42946244571515008</v>
      </c>
      <c r="L24" s="228">
        <v>4514.5335658199683</v>
      </c>
    </row>
    <row r="25" spans="1:12">
      <c r="A25" t="s">
        <v>68</v>
      </c>
      <c r="B25">
        <v>2023</v>
      </c>
      <c r="C25" s="271" t="s">
        <v>69</v>
      </c>
      <c r="D25" s="271">
        <v>45106</v>
      </c>
      <c r="E25" t="s">
        <v>70</v>
      </c>
      <c r="F25" t="s">
        <v>84</v>
      </c>
      <c r="G25" t="s">
        <v>72</v>
      </c>
      <c r="H25" t="s">
        <v>78</v>
      </c>
      <c r="I25" t="s">
        <v>77</v>
      </c>
      <c r="J25"/>
      <c r="K25" s="227">
        <v>0.23859024761952782</v>
      </c>
      <c r="L25" s="228">
        <v>2508.0742032333155</v>
      </c>
    </row>
    <row r="26" spans="1:12">
      <c r="A26" t="s">
        <v>68</v>
      </c>
      <c r="B26">
        <v>2023</v>
      </c>
      <c r="C26" s="271" t="s">
        <v>69</v>
      </c>
      <c r="D26" s="271">
        <v>45106</v>
      </c>
      <c r="E26" t="s">
        <v>70</v>
      </c>
      <c r="F26" t="s">
        <v>85</v>
      </c>
      <c r="G26" t="s">
        <v>81</v>
      </c>
      <c r="H26" t="s">
        <v>77</v>
      </c>
      <c r="I26" t="s">
        <v>77</v>
      </c>
      <c r="J26">
        <v>150</v>
      </c>
      <c r="K26" s="227">
        <v>1.1452331885737335</v>
      </c>
      <c r="L26" s="228">
        <v>12038.756175519915</v>
      </c>
    </row>
    <row r="27" spans="1:12">
      <c r="A27" t="s">
        <v>68</v>
      </c>
      <c r="B27">
        <v>2023</v>
      </c>
      <c r="C27" s="271" t="s">
        <v>69</v>
      </c>
      <c r="D27" s="271">
        <v>45106</v>
      </c>
      <c r="E27" t="s">
        <v>70</v>
      </c>
      <c r="F27" t="s">
        <v>85</v>
      </c>
      <c r="G27" t="s">
        <v>81</v>
      </c>
      <c r="H27" t="s">
        <v>77</v>
      </c>
      <c r="I27" t="s">
        <v>77</v>
      </c>
      <c r="J27">
        <v>250</v>
      </c>
      <c r="K27" s="227">
        <v>1.0020790400020168</v>
      </c>
      <c r="L27" s="228">
        <v>10533.911653579926</v>
      </c>
    </row>
    <row r="28" spans="1:12">
      <c r="A28" t="s">
        <v>68</v>
      </c>
      <c r="B28">
        <v>2023</v>
      </c>
      <c r="C28" s="271" t="s">
        <v>69</v>
      </c>
      <c r="D28" s="271">
        <v>45106</v>
      </c>
      <c r="E28" t="s">
        <v>70</v>
      </c>
      <c r="F28" t="s">
        <v>85</v>
      </c>
      <c r="G28" t="s">
        <v>81</v>
      </c>
      <c r="H28" t="s">
        <v>77</v>
      </c>
      <c r="I28" t="s">
        <v>77</v>
      </c>
      <c r="J28">
        <v>300</v>
      </c>
      <c r="K28" s="227">
        <v>0.38174439619124451</v>
      </c>
      <c r="L28" s="228">
        <v>4012.9187251733047</v>
      </c>
    </row>
    <row r="29" spans="1:12">
      <c r="A29" t="s">
        <v>68</v>
      </c>
      <c r="B29">
        <v>2023</v>
      </c>
      <c r="C29" s="271" t="s">
        <v>69</v>
      </c>
      <c r="D29" s="271">
        <v>45106</v>
      </c>
      <c r="E29" t="s">
        <v>70</v>
      </c>
      <c r="F29" t="s">
        <v>85</v>
      </c>
      <c r="G29" t="s">
        <v>81</v>
      </c>
      <c r="H29" t="s">
        <v>77</v>
      </c>
      <c r="I29" t="s">
        <v>77</v>
      </c>
      <c r="J29">
        <v>400</v>
      </c>
      <c r="K29" s="227">
        <v>0.28630829714343337</v>
      </c>
      <c r="L29" s="228">
        <v>3009.6890438799787</v>
      </c>
    </row>
    <row r="30" spans="1:12">
      <c r="A30" t="s">
        <v>68</v>
      </c>
      <c r="B30">
        <v>2023</v>
      </c>
      <c r="C30" s="271" t="s">
        <v>69</v>
      </c>
      <c r="D30" s="271">
        <v>45106</v>
      </c>
      <c r="E30" t="s">
        <v>70</v>
      </c>
      <c r="F30" t="s">
        <v>86</v>
      </c>
      <c r="G30" t="s">
        <v>81</v>
      </c>
      <c r="H30" t="s">
        <v>77</v>
      </c>
      <c r="I30" t="s">
        <v>77</v>
      </c>
      <c r="J30">
        <v>50</v>
      </c>
      <c r="K30" s="227">
        <v>2.3859024761952782E-2</v>
      </c>
      <c r="L30" s="228">
        <v>250.80742032333154</v>
      </c>
    </row>
    <row r="31" spans="1:12">
      <c r="A31" t="s">
        <v>68</v>
      </c>
      <c r="B31">
        <v>2023</v>
      </c>
      <c r="C31" s="271" t="s">
        <v>69</v>
      </c>
      <c r="D31" s="271">
        <v>45106</v>
      </c>
      <c r="E31" t="s">
        <v>70</v>
      </c>
      <c r="F31" t="s">
        <v>86</v>
      </c>
      <c r="G31" t="s">
        <v>81</v>
      </c>
      <c r="H31" t="s">
        <v>77</v>
      </c>
      <c r="I31" t="s">
        <v>77</v>
      </c>
      <c r="J31">
        <v>70</v>
      </c>
      <c r="K31" s="227">
        <v>7.1577074285858341E-2</v>
      </c>
      <c r="L31" s="228">
        <v>752.42226096999468</v>
      </c>
    </row>
    <row r="32" spans="1:12">
      <c r="A32" t="s">
        <v>68</v>
      </c>
      <c r="B32">
        <v>2023</v>
      </c>
      <c r="C32" s="271" t="s">
        <v>69</v>
      </c>
      <c r="D32" s="271">
        <v>45106</v>
      </c>
      <c r="E32" t="s">
        <v>70</v>
      </c>
      <c r="F32" t="s">
        <v>86</v>
      </c>
      <c r="G32" t="s">
        <v>81</v>
      </c>
      <c r="H32" t="s">
        <v>77</v>
      </c>
      <c r="I32" t="s">
        <v>77</v>
      </c>
      <c r="J32">
        <v>125</v>
      </c>
      <c r="K32" s="227">
        <v>7.1577074285858341E-2</v>
      </c>
      <c r="L32" s="228">
        <v>752.42226096999468</v>
      </c>
    </row>
    <row r="33" spans="1:12">
      <c r="A33" t="s">
        <v>68</v>
      </c>
      <c r="B33">
        <v>2023</v>
      </c>
      <c r="C33" s="271" t="s">
        <v>69</v>
      </c>
      <c r="D33" s="271">
        <v>45106</v>
      </c>
      <c r="E33" t="s">
        <v>87</v>
      </c>
      <c r="F33" t="s">
        <v>88</v>
      </c>
      <c r="G33" t="s">
        <v>72</v>
      </c>
      <c r="H33" t="s">
        <v>73</v>
      </c>
      <c r="I33" t="s">
        <v>77</v>
      </c>
      <c r="J33" t="s">
        <v>89</v>
      </c>
      <c r="K33" s="227">
        <v>0.19087219809562225</v>
      </c>
      <c r="L33" s="228">
        <v>2006.4593625866523</v>
      </c>
    </row>
    <row r="34" spans="1:12">
      <c r="A34" t="s">
        <v>68</v>
      </c>
      <c r="B34">
        <v>2023</v>
      </c>
      <c r="C34" s="271" t="s">
        <v>69</v>
      </c>
      <c r="D34" s="271">
        <v>45106</v>
      </c>
      <c r="E34" t="s">
        <v>87</v>
      </c>
      <c r="F34" t="s">
        <v>88</v>
      </c>
      <c r="G34" t="s">
        <v>72</v>
      </c>
      <c r="H34" t="s">
        <v>73</v>
      </c>
      <c r="I34" t="s">
        <v>77</v>
      </c>
      <c r="J34" t="s">
        <v>90</v>
      </c>
      <c r="K34" s="227">
        <v>1.6224136838127892</v>
      </c>
      <c r="L34" s="228">
        <v>17054.904581986546</v>
      </c>
    </row>
    <row r="35" spans="1:12">
      <c r="A35" t="s">
        <v>68</v>
      </c>
      <c r="B35">
        <v>2023</v>
      </c>
      <c r="C35" s="271" t="s">
        <v>69</v>
      </c>
      <c r="D35" s="271">
        <v>45106</v>
      </c>
      <c r="E35" t="s">
        <v>87</v>
      </c>
      <c r="F35" t="s">
        <v>88</v>
      </c>
      <c r="G35" t="s">
        <v>72</v>
      </c>
      <c r="H35" t="s">
        <v>165</v>
      </c>
      <c r="I35" t="s">
        <v>77</v>
      </c>
      <c r="J35" t="s">
        <v>166</v>
      </c>
      <c r="K35" s="227">
        <v>1.4315414857171669</v>
      </c>
      <c r="L35" s="228">
        <v>15048.445219399893</v>
      </c>
    </row>
    <row r="36" spans="1:12">
      <c r="A36" t="s">
        <v>68</v>
      </c>
      <c r="B36">
        <v>2023</v>
      </c>
      <c r="C36" s="271" t="s">
        <v>69</v>
      </c>
      <c r="D36" s="271">
        <v>45106</v>
      </c>
      <c r="E36" t="s">
        <v>87</v>
      </c>
      <c r="F36" t="s">
        <v>91</v>
      </c>
      <c r="G36" t="s">
        <v>72</v>
      </c>
      <c r="H36" t="s">
        <v>73</v>
      </c>
      <c r="I36" t="s">
        <v>77</v>
      </c>
      <c r="J36" t="s">
        <v>93</v>
      </c>
      <c r="K36" s="227">
        <v>0.23859024761952782</v>
      </c>
      <c r="L36" s="228">
        <v>2508.0742032333155</v>
      </c>
    </row>
    <row r="37" spans="1:12">
      <c r="A37" t="s">
        <v>68</v>
      </c>
      <c r="B37">
        <v>2023</v>
      </c>
      <c r="C37" s="271" t="s">
        <v>69</v>
      </c>
      <c r="D37" s="271">
        <v>45106</v>
      </c>
      <c r="E37" t="s">
        <v>87</v>
      </c>
      <c r="F37" t="s">
        <v>91</v>
      </c>
      <c r="G37" t="s">
        <v>72</v>
      </c>
      <c r="H37" t="s">
        <v>73</v>
      </c>
      <c r="I37" t="s">
        <v>77</v>
      </c>
      <c r="J37" t="s">
        <v>89</v>
      </c>
      <c r="K37" s="227">
        <v>0.28630829714343337</v>
      </c>
      <c r="L37" s="228">
        <v>3009.6890438799787</v>
      </c>
    </row>
    <row r="38" spans="1:12">
      <c r="A38" t="s">
        <v>68</v>
      </c>
      <c r="B38">
        <v>2023</v>
      </c>
      <c r="C38" s="271" t="s">
        <v>69</v>
      </c>
      <c r="D38" s="271">
        <v>45106</v>
      </c>
      <c r="E38" t="s">
        <v>87</v>
      </c>
      <c r="F38" t="s">
        <v>244</v>
      </c>
      <c r="G38" t="s">
        <v>72</v>
      </c>
      <c r="H38" t="s">
        <v>73</v>
      </c>
      <c r="I38" t="s">
        <v>77</v>
      </c>
      <c r="J38" t="s">
        <v>89</v>
      </c>
      <c r="K38" s="227">
        <v>2.3859024761952782E-2</v>
      </c>
      <c r="L38" s="228">
        <v>250.80742032333154</v>
      </c>
    </row>
    <row r="39" spans="1:12">
      <c r="A39" t="s">
        <v>68</v>
      </c>
      <c r="B39">
        <v>2023</v>
      </c>
      <c r="C39" s="271" t="s">
        <v>69</v>
      </c>
      <c r="D39" s="271">
        <v>45106</v>
      </c>
      <c r="E39" t="s">
        <v>87</v>
      </c>
      <c r="F39" t="s">
        <v>94</v>
      </c>
      <c r="G39" t="s">
        <v>72</v>
      </c>
      <c r="H39" t="s">
        <v>73</v>
      </c>
      <c r="I39" t="s">
        <v>77</v>
      </c>
      <c r="J39" t="s">
        <v>93</v>
      </c>
      <c r="K39" s="227">
        <v>4.7718049523905563E-2</v>
      </c>
      <c r="L39" s="228">
        <v>501.61484064666308</v>
      </c>
    </row>
    <row r="40" spans="1:12">
      <c r="A40" t="s">
        <v>68</v>
      </c>
      <c r="B40">
        <v>2023</v>
      </c>
      <c r="C40" s="271" t="s">
        <v>69</v>
      </c>
      <c r="D40" s="271">
        <v>45106</v>
      </c>
      <c r="E40" t="s">
        <v>95</v>
      </c>
      <c r="F40" t="s">
        <v>96</v>
      </c>
      <c r="G40" t="s">
        <v>81</v>
      </c>
      <c r="H40" t="s">
        <v>77</v>
      </c>
      <c r="I40" t="s">
        <v>77</v>
      </c>
      <c r="J40" t="s">
        <v>97</v>
      </c>
      <c r="K40" s="227">
        <v>8.3029406171595674</v>
      </c>
      <c r="L40" s="228">
        <v>87280.982272519381</v>
      </c>
    </row>
    <row r="41" spans="1:12">
      <c r="A41" t="s">
        <v>68</v>
      </c>
      <c r="B41">
        <v>2023</v>
      </c>
      <c r="C41" s="271" t="s">
        <v>69</v>
      </c>
      <c r="D41" s="271">
        <v>45106</v>
      </c>
      <c r="E41" t="s">
        <v>95</v>
      </c>
      <c r="F41" t="s">
        <v>98</v>
      </c>
      <c r="G41" t="s">
        <v>81</v>
      </c>
      <c r="H41" t="s">
        <v>77</v>
      </c>
      <c r="I41" t="s">
        <v>77</v>
      </c>
      <c r="J41" t="s">
        <v>99</v>
      </c>
      <c r="K41" s="227">
        <v>7.4917337752531736</v>
      </c>
      <c r="L41" s="228">
        <v>78753.52998152611</v>
      </c>
    </row>
    <row r="42" spans="1:12">
      <c r="A42" t="s">
        <v>68</v>
      </c>
      <c r="B42">
        <v>2023</v>
      </c>
      <c r="C42" s="271" t="s">
        <v>69</v>
      </c>
      <c r="D42" s="271">
        <v>45106</v>
      </c>
      <c r="E42" t="s">
        <v>95</v>
      </c>
      <c r="F42" t="s">
        <v>495</v>
      </c>
      <c r="G42" t="s">
        <v>81</v>
      </c>
      <c r="H42" t="s">
        <v>77</v>
      </c>
      <c r="I42" t="s">
        <v>77</v>
      </c>
      <c r="J42">
        <v>200</v>
      </c>
      <c r="K42" s="227">
        <v>2.3859024761952782E-2</v>
      </c>
      <c r="L42" s="228">
        <v>250.80742032333154</v>
      </c>
    </row>
    <row r="43" spans="1:12">
      <c r="A43" t="s">
        <v>68</v>
      </c>
      <c r="B43">
        <v>2023</v>
      </c>
      <c r="C43" s="271" t="s">
        <v>69</v>
      </c>
      <c r="D43" s="271">
        <v>45106</v>
      </c>
      <c r="E43" t="s">
        <v>95</v>
      </c>
      <c r="F43" t="s">
        <v>167</v>
      </c>
      <c r="G43" t="s">
        <v>81</v>
      </c>
      <c r="H43" t="s">
        <v>77</v>
      </c>
      <c r="I43" t="s">
        <v>77</v>
      </c>
      <c r="J43" t="s">
        <v>422</v>
      </c>
      <c r="K43" s="227">
        <v>1.0497970895259223</v>
      </c>
      <c r="L43" s="228">
        <v>11035.526494226588</v>
      </c>
    </row>
    <row r="44" spans="1:12">
      <c r="A44" t="s">
        <v>68</v>
      </c>
      <c r="B44">
        <v>2023</v>
      </c>
      <c r="C44" s="271" t="s">
        <v>69</v>
      </c>
      <c r="D44" s="271">
        <v>45106</v>
      </c>
      <c r="E44" t="s">
        <v>168</v>
      </c>
      <c r="F44" t="s">
        <v>169</v>
      </c>
      <c r="G44" t="s">
        <v>72</v>
      </c>
      <c r="H44" t="s">
        <v>77</v>
      </c>
      <c r="I44" t="s">
        <v>77</v>
      </c>
      <c r="J44" t="s">
        <v>99</v>
      </c>
      <c r="K44" s="227">
        <v>2.3859024761952782E-2</v>
      </c>
      <c r="L44" s="228">
        <v>250.80742032333154</v>
      </c>
    </row>
    <row r="45" spans="1:12">
      <c r="A45" t="s">
        <v>68</v>
      </c>
      <c r="B45">
        <v>2023</v>
      </c>
      <c r="C45" s="271" t="s">
        <v>69</v>
      </c>
      <c r="D45" s="271">
        <v>45140</v>
      </c>
      <c r="E45" t="s">
        <v>70</v>
      </c>
      <c r="F45" t="s">
        <v>71</v>
      </c>
      <c r="G45" t="s">
        <v>72</v>
      </c>
      <c r="H45" t="s">
        <v>73</v>
      </c>
      <c r="I45" t="s">
        <v>74</v>
      </c>
      <c r="J45"/>
      <c r="K45" s="227">
        <v>9.8243043137452649E-2</v>
      </c>
      <c r="L45" s="228">
        <v>1003.2296812933262</v>
      </c>
    </row>
    <row r="46" spans="1:12">
      <c r="A46" t="s">
        <v>68</v>
      </c>
      <c r="B46">
        <v>2023</v>
      </c>
      <c r="C46" s="271" t="s">
        <v>69</v>
      </c>
      <c r="D46" s="271">
        <v>45140</v>
      </c>
      <c r="E46" t="s">
        <v>70</v>
      </c>
      <c r="F46" t="s">
        <v>71</v>
      </c>
      <c r="G46" t="s">
        <v>72</v>
      </c>
      <c r="H46" t="s">
        <v>73</v>
      </c>
      <c r="I46" t="s">
        <v>75</v>
      </c>
      <c r="J46"/>
      <c r="K46" s="227">
        <v>4.9121521568726324E-2</v>
      </c>
      <c r="L46" s="228">
        <v>501.61484064666308</v>
      </c>
    </row>
    <row r="47" spans="1:12">
      <c r="A47" t="s">
        <v>68</v>
      </c>
      <c r="B47">
        <v>2023</v>
      </c>
      <c r="C47" s="271" t="s">
        <v>69</v>
      </c>
      <c r="D47" s="271">
        <v>45140</v>
      </c>
      <c r="E47" t="s">
        <v>70</v>
      </c>
      <c r="F47" t="s">
        <v>79</v>
      </c>
      <c r="G47" t="s">
        <v>72</v>
      </c>
      <c r="H47" t="s">
        <v>73</v>
      </c>
      <c r="I47" t="s">
        <v>74</v>
      </c>
      <c r="J47"/>
      <c r="K47" s="227">
        <v>0.24560760784363161</v>
      </c>
      <c r="L47" s="228">
        <v>2508.0742032333155</v>
      </c>
    </row>
    <row r="48" spans="1:12">
      <c r="A48" t="s">
        <v>68</v>
      </c>
      <c r="B48">
        <v>2023</v>
      </c>
      <c r="C48" s="271" t="s">
        <v>69</v>
      </c>
      <c r="D48" s="271">
        <v>45140</v>
      </c>
      <c r="E48" t="s">
        <v>70</v>
      </c>
      <c r="F48" t="s">
        <v>79</v>
      </c>
      <c r="G48" t="s">
        <v>72</v>
      </c>
      <c r="H48" t="s">
        <v>73</v>
      </c>
      <c r="I48" t="s">
        <v>75</v>
      </c>
      <c r="J48"/>
      <c r="K48" s="227">
        <v>9.8243043137452649E-2</v>
      </c>
      <c r="L48" s="228">
        <v>1003.2296812933262</v>
      </c>
    </row>
    <row r="49" spans="1:12">
      <c r="A49" t="s">
        <v>68</v>
      </c>
      <c r="B49">
        <v>2023</v>
      </c>
      <c r="C49" s="271" t="s">
        <v>69</v>
      </c>
      <c r="D49" s="271">
        <v>45140</v>
      </c>
      <c r="E49" t="s">
        <v>70</v>
      </c>
      <c r="F49" t="s">
        <v>79</v>
      </c>
      <c r="G49" t="s">
        <v>72</v>
      </c>
      <c r="H49" t="s">
        <v>76</v>
      </c>
      <c r="I49" t="s">
        <v>77</v>
      </c>
      <c r="J49"/>
      <c r="K49" s="227">
        <v>7.368228235308949E-2</v>
      </c>
      <c r="L49" s="228">
        <v>752.42226096999468</v>
      </c>
    </row>
    <row r="50" spans="1:12">
      <c r="A50" t="s">
        <v>68</v>
      </c>
      <c r="B50">
        <v>2023</v>
      </c>
      <c r="C50" s="271" t="s">
        <v>69</v>
      </c>
      <c r="D50" s="271">
        <v>45140</v>
      </c>
      <c r="E50" t="s">
        <v>70</v>
      </c>
      <c r="F50" t="s">
        <v>351</v>
      </c>
      <c r="G50" t="s">
        <v>72</v>
      </c>
      <c r="H50" t="s">
        <v>73</v>
      </c>
      <c r="I50" t="s">
        <v>74</v>
      </c>
      <c r="J50"/>
      <c r="K50" s="227">
        <v>4.9121521568726324E-2</v>
      </c>
      <c r="L50" s="228">
        <v>501.61484064666308</v>
      </c>
    </row>
    <row r="51" spans="1:12">
      <c r="A51" t="s">
        <v>68</v>
      </c>
      <c r="B51">
        <v>2023</v>
      </c>
      <c r="C51" s="271" t="s">
        <v>69</v>
      </c>
      <c r="D51" s="271">
        <v>45140</v>
      </c>
      <c r="E51" t="s">
        <v>70</v>
      </c>
      <c r="F51" t="s">
        <v>351</v>
      </c>
      <c r="G51" t="s">
        <v>72</v>
      </c>
      <c r="H51" t="s">
        <v>73</v>
      </c>
      <c r="I51" t="s">
        <v>75</v>
      </c>
      <c r="J51"/>
      <c r="K51" s="227">
        <v>2.4560760784363162E-2</v>
      </c>
      <c r="L51" s="228">
        <v>250.80742032333154</v>
      </c>
    </row>
    <row r="52" spans="1:12">
      <c r="A52" t="s">
        <v>68</v>
      </c>
      <c r="B52">
        <v>2023</v>
      </c>
      <c r="C52" s="271" t="s">
        <v>69</v>
      </c>
      <c r="D52" s="271">
        <v>45140</v>
      </c>
      <c r="E52" t="s">
        <v>70</v>
      </c>
      <c r="F52" t="s">
        <v>80</v>
      </c>
      <c r="G52" t="s">
        <v>81</v>
      </c>
      <c r="H52" t="s">
        <v>73</v>
      </c>
      <c r="I52" t="s">
        <v>74</v>
      </c>
      <c r="J52"/>
      <c r="K52" s="227">
        <v>2.4560760784363162E-2</v>
      </c>
      <c r="L52" s="228">
        <v>250.80742032333154</v>
      </c>
    </row>
    <row r="53" spans="1:12">
      <c r="A53" t="s">
        <v>68</v>
      </c>
      <c r="B53">
        <v>2023</v>
      </c>
      <c r="C53" s="271" t="s">
        <v>69</v>
      </c>
      <c r="D53" s="271">
        <v>45140</v>
      </c>
      <c r="E53" t="s">
        <v>70</v>
      </c>
      <c r="F53" t="s">
        <v>80</v>
      </c>
      <c r="G53" t="s">
        <v>81</v>
      </c>
      <c r="H53" t="s">
        <v>76</v>
      </c>
      <c r="I53" t="s">
        <v>77</v>
      </c>
      <c r="J53"/>
      <c r="K53" s="227">
        <v>0.58945825882471592</v>
      </c>
      <c r="L53" s="228">
        <v>6019.3780877599575</v>
      </c>
    </row>
    <row r="54" spans="1:12">
      <c r="A54" t="s">
        <v>68</v>
      </c>
      <c r="B54">
        <v>2023</v>
      </c>
      <c r="C54" s="271" t="s">
        <v>69</v>
      </c>
      <c r="D54" s="271">
        <v>45140</v>
      </c>
      <c r="E54" t="s">
        <v>70</v>
      </c>
      <c r="F54" t="s">
        <v>82</v>
      </c>
      <c r="G54" t="s">
        <v>72</v>
      </c>
      <c r="H54" t="s">
        <v>73</v>
      </c>
      <c r="I54" t="s">
        <v>74</v>
      </c>
      <c r="J54"/>
      <c r="K54" s="227">
        <v>0.29472912941235796</v>
      </c>
      <c r="L54" s="228">
        <v>3009.6890438799787</v>
      </c>
    </row>
    <row r="55" spans="1:12">
      <c r="A55" t="s">
        <v>68</v>
      </c>
      <c r="B55">
        <v>2023</v>
      </c>
      <c r="C55" s="271" t="s">
        <v>69</v>
      </c>
      <c r="D55" s="271">
        <v>45140</v>
      </c>
      <c r="E55" t="s">
        <v>70</v>
      </c>
      <c r="F55" t="s">
        <v>82</v>
      </c>
      <c r="G55" t="s">
        <v>72</v>
      </c>
      <c r="H55" t="s">
        <v>73</v>
      </c>
      <c r="I55" t="s">
        <v>75</v>
      </c>
      <c r="J55"/>
      <c r="K55" s="227">
        <v>0.24560760784363161</v>
      </c>
      <c r="L55" s="228">
        <v>2508.0742032333155</v>
      </c>
    </row>
    <row r="56" spans="1:12">
      <c r="A56" t="s">
        <v>68</v>
      </c>
      <c r="B56">
        <v>2023</v>
      </c>
      <c r="C56" s="271" t="s">
        <v>69</v>
      </c>
      <c r="D56" s="271">
        <v>45140</v>
      </c>
      <c r="E56" t="s">
        <v>70</v>
      </c>
      <c r="F56" t="s">
        <v>82</v>
      </c>
      <c r="G56" t="s">
        <v>72</v>
      </c>
      <c r="H56" t="s">
        <v>76</v>
      </c>
      <c r="I56" t="s">
        <v>77</v>
      </c>
      <c r="J56"/>
      <c r="K56" s="227">
        <v>0.54033673725598952</v>
      </c>
      <c r="L56" s="228">
        <v>5517.7632471132938</v>
      </c>
    </row>
    <row r="57" spans="1:12">
      <c r="A57" t="s">
        <v>68</v>
      </c>
      <c r="B57">
        <v>2023</v>
      </c>
      <c r="C57" s="271" t="s">
        <v>69</v>
      </c>
      <c r="D57" s="271">
        <v>45140</v>
      </c>
      <c r="E57" t="s">
        <v>70</v>
      </c>
      <c r="F57" t="s">
        <v>83</v>
      </c>
      <c r="G57" t="s">
        <v>81</v>
      </c>
      <c r="H57" t="s">
        <v>73</v>
      </c>
      <c r="I57" t="s">
        <v>77</v>
      </c>
      <c r="J57"/>
      <c r="K57" s="227">
        <v>9.8243043137452649E-2</v>
      </c>
      <c r="L57" s="228">
        <v>1003.2296812933262</v>
      </c>
    </row>
    <row r="58" spans="1:12">
      <c r="A58" t="s">
        <v>68</v>
      </c>
      <c r="B58">
        <v>2023</v>
      </c>
      <c r="C58" s="271" t="s">
        <v>69</v>
      </c>
      <c r="D58" s="271">
        <v>45140</v>
      </c>
      <c r="E58" t="s">
        <v>70</v>
      </c>
      <c r="F58" t="s">
        <v>83</v>
      </c>
      <c r="G58" t="s">
        <v>81</v>
      </c>
      <c r="H58" t="s">
        <v>76</v>
      </c>
      <c r="I58" t="s">
        <v>77</v>
      </c>
      <c r="J58"/>
      <c r="K58" s="227">
        <v>0.1964860862749053</v>
      </c>
      <c r="L58" s="228">
        <v>2006.4593625866523</v>
      </c>
    </row>
    <row r="59" spans="1:12">
      <c r="A59" t="s">
        <v>68</v>
      </c>
      <c r="B59">
        <v>2023</v>
      </c>
      <c r="C59" s="271" t="s">
        <v>69</v>
      </c>
      <c r="D59" s="271">
        <v>45140</v>
      </c>
      <c r="E59" t="s">
        <v>70</v>
      </c>
      <c r="F59" t="s">
        <v>83</v>
      </c>
      <c r="G59" t="s">
        <v>81</v>
      </c>
      <c r="H59" t="s">
        <v>78</v>
      </c>
      <c r="I59" t="s">
        <v>77</v>
      </c>
      <c r="J59"/>
      <c r="K59" s="227">
        <v>0.3192898901967211</v>
      </c>
      <c r="L59" s="228">
        <v>3260.4964642033101</v>
      </c>
    </row>
    <row r="60" spans="1:12">
      <c r="A60" t="s">
        <v>68</v>
      </c>
      <c r="B60">
        <v>2023</v>
      </c>
      <c r="C60" s="271" t="s">
        <v>69</v>
      </c>
      <c r="D60" s="271">
        <v>45140</v>
      </c>
      <c r="E60" t="s">
        <v>70</v>
      </c>
      <c r="F60" t="s">
        <v>496</v>
      </c>
      <c r="G60" t="s">
        <v>72</v>
      </c>
      <c r="H60" t="s">
        <v>73</v>
      </c>
      <c r="I60" t="s">
        <v>74</v>
      </c>
      <c r="J60"/>
      <c r="K60" s="227">
        <v>7.368228235308949E-2</v>
      </c>
      <c r="L60" s="228">
        <v>752.42226096999468</v>
      </c>
    </row>
    <row r="61" spans="1:12">
      <c r="A61" t="s">
        <v>68</v>
      </c>
      <c r="B61">
        <v>2023</v>
      </c>
      <c r="C61" s="271" t="s">
        <v>69</v>
      </c>
      <c r="D61" s="271">
        <v>45140</v>
      </c>
      <c r="E61" t="s">
        <v>70</v>
      </c>
      <c r="F61" t="s">
        <v>493</v>
      </c>
      <c r="G61" t="s">
        <v>72</v>
      </c>
      <c r="H61" t="s">
        <v>73</v>
      </c>
      <c r="I61" t="s">
        <v>74</v>
      </c>
      <c r="J61"/>
      <c r="K61" s="227">
        <v>2.4560760784363162E-2</v>
      </c>
      <c r="L61" s="228">
        <v>250.80742032333154</v>
      </c>
    </row>
    <row r="62" spans="1:12">
      <c r="A62" t="s">
        <v>68</v>
      </c>
      <c r="B62">
        <v>2023</v>
      </c>
      <c r="C62" s="271" t="s">
        <v>69</v>
      </c>
      <c r="D62" s="271">
        <v>45140</v>
      </c>
      <c r="E62" t="s">
        <v>70</v>
      </c>
      <c r="F62" t="s">
        <v>493</v>
      </c>
      <c r="G62" t="s">
        <v>72</v>
      </c>
      <c r="H62" t="s">
        <v>73</v>
      </c>
      <c r="I62" t="s">
        <v>75</v>
      </c>
      <c r="J62"/>
      <c r="K62" s="227">
        <v>2.4560760784363162E-2</v>
      </c>
      <c r="L62" s="228">
        <v>250.80742032333154</v>
      </c>
    </row>
    <row r="63" spans="1:12">
      <c r="A63" t="s">
        <v>68</v>
      </c>
      <c r="B63">
        <v>2023</v>
      </c>
      <c r="C63" s="271" t="s">
        <v>69</v>
      </c>
      <c r="D63" s="271">
        <v>45140</v>
      </c>
      <c r="E63" t="s">
        <v>70</v>
      </c>
      <c r="F63" t="s">
        <v>494</v>
      </c>
      <c r="G63" t="s">
        <v>72</v>
      </c>
      <c r="H63" t="s">
        <v>73</v>
      </c>
      <c r="I63" t="s">
        <v>74</v>
      </c>
      <c r="J63"/>
      <c r="K63" s="227">
        <v>4.9121521568726324E-2</v>
      </c>
      <c r="L63" s="228">
        <v>501.61484064666308</v>
      </c>
    </row>
    <row r="64" spans="1:12">
      <c r="A64" t="s">
        <v>68</v>
      </c>
      <c r="B64">
        <v>2023</v>
      </c>
      <c r="C64" s="271" t="s">
        <v>69</v>
      </c>
      <c r="D64" s="271">
        <v>45140</v>
      </c>
      <c r="E64" t="s">
        <v>70</v>
      </c>
      <c r="F64" t="s">
        <v>494</v>
      </c>
      <c r="G64" t="s">
        <v>81</v>
      </c>
      <c r="H64" t="s">
        <v>76</v>
      </c>
      <c r="I64" t="s">
        <v>77</v>
      </c>
      <c r="J64"/>
      <c r="K64" s="227">
        <v>4.9121521568726324E-2</v>
      </c>
      <c r="L64" s="228">
        <v>501.61484064666308</v>
      </c>
    </row>
    <row r="65" spans="1:12">
      <c r="A65" t="s">
        <v>68</v>
      </c>
      <c r="B65">
        <v>2023</v>
      </c>
      <c r="C65" s="271" t="s">
        <v>69</v>
      </c>
      <c r="D65" s="271">
        <v>45140</v>
      </c>
      <c r="E65" t="s">
        <v>70</v>
      </c>
      <c r="F65" t="s">
        <v>84</v>
      </c>
      <c r="G65" t="s">
        <v>72</v>
      </c>
      <c r="H65" t="s">
        <v>73</v>
      </c>
      <c r="I65" t="s">
        <v>74</v>
      </c>
      <c r="J65"/>
      <c r="K65" s="227">
        <v>7.368228235308949E-2</v>
      </c>
      <c r="L65" s="228">
        <v>752.42226096999468</v>
      </c>
    </row>
    <row r="66" spans="1:12">
      <c r="A66" t="s">
        <v>68</v>
      </c>
      <c r="B66">
        <v>2023</v>
      </c>
      <c r="C66" s="271" t="s">
        <v>69</v>
      </c>
      <c r="D66" s="271">
        <v>45140</v>
      </c>
      <c r="E66" t="s">
        <v>70</v>
      </c>
      <c r="F66" t="s">
        <v>84</v>
      </c>
      <c r="G66" t="s">
        <v>72</v>
      </c>
      <c r="H66" t="s">
        <v>73</v>
      </c>
      <c r="I66" t="s">
        <v>75</v>
      </c>
      <c r="J66"/>
      <c r="K66" s="227">
        <v>9.8243043137452649E-2</v>
      </c>
      <c r="L66" s="228">
        <v>1003.2296812933262</v>
      </c>
    </row>
    <row r="67" spans="1:12">
      <c r="A67" t="s">
        <v>68</v>
      </c>
      <c r="B67">
        <v>2023</v>
      </c>
      <c r="C67" s="271" t="s">
        <v>69</v>
      </c>
      <c r="D67" s="271">
        <v>45140</v>
      </c>
      <c r="E67" t="s">
        <v>70</v>
      </c>
      <c r="F67" t="s">
        <v>84</v>
      </c>
      <c r="G67" t="s">
        <v>72</v>
      </c>
      <c r="H67" t="s">
        <v>76</v>
      </c>
      <c r="I67" t="s">
        <v>77</v>
      </c>
      <c r="J67"/>
      <c r="K67" s="227">
        <v>4.9121521568726324E-2</v>
      </c>
      <c r="L67" s="228">
        <v>501.61484064666308</v>
      </c>
    </row>
    <row r="68" spans="1:12">
      <c r="A68" t="s">
        <v>68</v>
      </c>
      <c r="B68">
        <v>2023</v>
      </c>
      <c r="C68" s="271" t="s">
        <v>69</v>
      </c>
      <c r="D68" s="271">
        <v>45140</v>
      </c>
      <c r="E68" t="s">
        <v>70</v>
      </c>
      <c r="F68" t="s">
        <v>85</v>
      </c>
      <c r="G68" t="s">
        <v>81</v>
      </c>
      <c r="H68" t="s">
        <v>77</v>
      </c>
      <c r="I68" t="s">
        <v>77</v>
      </c>
      <c r="J68">
        <v>150</v>
      </c>
      <c r="K68" s="227">
        <v>2.3578330352988637</v>
      </c>
      <c r="L68" s="228">
        <v>24077.51235103983</v>
      </c>
    </row>
    <row r="69" spans="1:12">
      <c r="A69" t="s">
        <v>68</v>
      </c>
      <c r="B69">
        <v>2023</v>
      </c>
      <c r="C69" s="271" t="s">
        <v>69</v>
      </c>
      <c r="D69" s="271">
        <v>45140</v>
      </c>
      <c r="E69" t="s">
        <v>70</v>
      </c>
      <c r="F69" t="s">
        <v>85</v>
      </c>
      <c r="G69" t="s">
        <v>81</v>
      </c>
      <c r="H69" t="s">
        <v>77</v>
      </c>
      <c r="I69" t="s">
        <v>77</v>
      </c>
      <c r="J69">
        <v>250</v>
      </c>
      <c r="K69" s="227">
        <v>1.4245241254930634</v>
      </c>
      <c r="L69" s="228">
        <v>14546.83037875323</v>
      </c>
    </row>
    <row r="70" spans="1:12">
      <c r="A70" t="s">
        <v>68</v>
      </c>
      <c r="B70">
        <v>2023</v>
      </c>
      <c r="C70" s="271" t="s">
        <v>69</v>
      </c>
      <c r="D70" s="271">
        <v>45140</v>
      </c>
      <c r="E70" t="s">
        <v>70</v>
      </c>
      <c r="F70" t="s">
        <v>85</v>
      </c>
      <c r="G70" t="s">
        <v>81</v>
      </c>
      <c r="H70" t="s">
        <v>77</v>
      </c>
      <c r="I70" t="s">
        <v>77</v>
      </c>
      <c r="J70">
        <v>300</v>
      </c>
      <c r="K70" s="227">
        <v>7.368228235308949E-2</v>
      </c>
      <c r="L70" s="228">
        <v>752.42226096999468</v>
      </c>
    </row>
    <row r="71" spans="1:12">
      <c r="A71" t="s">
        <v>68</v>
      </c>
      <c r="B71">
        <v>2023</v>
      </c>
      <c r="C71" s="271" t="s">
        <v>69</v>
      </c>
      <c r="D71" s="271">
        <v>45140</v>
      </c>
      <c r="E71" t="s">
        <v>70</v>
      </c>
      <c r="F71" t="s">
        <v>85</v>
      </c>
      <c r="G71" t="s">
        <v>81</v>
      </c>
      <c r="H71" t="s">
        <v>77</v>
      </c>
      <c r="I71" t="s">
        <v>77</v>
      </c>
      <c r="J71">
        <v>400</v>
      </c>
      <c r="K71" s="227">
        <v>7.368228235308949E-2</v>
      </c>
      <c r="L71" s="228">
        <v>752.42226096999468</v>
      </c>
    </row>
    <row r="72" spans="1:12">
      <c r="A72" t="s">
        <v>68</v>
      </c>
      <c r="B72">
        <v>2023</v>
      </c>
      <c r="C72" s="271" t="s">
        <v>69</v>
      </c>
      <c r="D72" s="271">
        <v>45140</v>
      </c>
      <c r="E72" t="s">
        <v>70</v>
      </c>
      <c r="F72" t="s">
        <v>86</v>
      </c>
      <c r="G72" t="s">
        <v>81</v>
      </c>
      <c r="H72" t="s">
        <v>77</v>
      </c>
      <c r="I72" t="s">
        <v>77</v>
      </c>
      <c r="J72">
        <v>70</v>
      </c>
      <c r="K72" s="227">
        <v>0.34385065098108425</v>
      </c>
      <c r="L72" s="228">
        <v>3511.3038845266419</v>
      </c>
    </row>
    <row r="73" spans="1:12">
      <c r="A73" t="s">
        <v>68</v>
      </c>
      <c r="B73">
        <v>2023</v>
      </c>
      <c r="C73" s="271" t="s">
        <v>69</v>
      </c>
      <c r="D73" s="271">
        <v>45140</v>
      </c>
      <c r="E73" t="s">
        <v>70</v>
      </c>
      <c r="F73" t="s">
        <v>86</v>
      </c>
      <c r="G73" t="s">
        <v>81</v>
      </c>
      <c r="H73" t="s">
        <v>77</v>
      </c>
      <c r="I73" t="s">
        <v>77</v>
      </c>
      <c r="J73">
        <v>125</v>
      </c>
      <c r="K73" s="227">
        <v>2.4560760784363162E-2</v>
      </c>
      <c r="L73" s="228">
        <v>250.80742032333154</v>
      </c>
    </row>
    <row r="74" spans="1:12">
      <c r="A74" t="s">
        <v>68</v>
      </c>
      <c r="B74">
        <v>2023</v>
      </c>
      <c r="C74" s="271" t="s">
        <v>69</v>
      </c>
      <c r="D74" s="271">
        <v>45140</v>
      </c>
      <c r="E74" t="s">
        <v>87</v>
      </c>
      <c r="F74" t="s">
        <v>88</v>
      </c>
      <c r="G74" t="s">
        <v>72</v>
      </c>
      <c r="H74" t="s">
        <v>73</v>
      </c>
      <c r="I74" t="s">
        <v>77</v>
      </c>
      <c r="J74" t="s">
        <v>89</v>
      </c>
      <c r="K74" s="227">
        <v>0.1964860862749053</v>
      </c>
      <c r="L74" s="228">
        <v>2006.4593625866523</v>
      </c>
    </row>
    <row r="75" spans="1:12">
      <c r="A75" t="s">
        <v>68</v>
      </c>
      <c r="B75">
        <v>2023</v>
      </c>
      <c r="C75" s="271" t="s">
        <v>69</v>
      </c>
      <c r="D75" s="271">
        <v>45140</v>
      </c>
      <c r="E75" t="s">
        <v>87</v>
      </c>
      <c r="F75" t="s">
        <v>88</v>
      </c>
      <c r="G75" t="s">
        <v>72</v>
      </c>
      <c r="H75" t="s">
        <v>73</v>
      </c>
      <c r="I75" t="s">
        <v>77</v>
      </c>
      <c r="J75" t="s">
        <v>90</v>
      </c>
      <c r="K75" s="227">
        <v>0.78594434509962119</v>
      </c>
      <c r="L75" s="228">
        <v>8025.8374503466093</v>
      </c>
    </row>
    <row r="76" spans="1:12">
      <c r="A76" t="s">
        <v>68</v>
      </c>
      <c r="B76">
        <v>2023</v>
      </c>
      <c r="C76" s="271" t="s">
        <v>69</v>
      </c>
      <c r="D76" s="271">
        <v>45140</v>
      </c>
      <c r="E76" t="s">
        <v>87</v>
      </c>
      <c r="F76" t="s">
        <v>88</v>
      </c>
      <c r="G76" t="s">
        <v>72</v>
      </c>
      <c r="H76" t="s">
        <v>165</v>
      </c>
      <c r="I76" t="s">
        <v>77</v>
      </c>
      <c r="J76" t="s">
        <v>166</v>
      </c>
      <c r="K76" s="227">
        <v>0.58945825882471592</v>
      </c>
      <c r="L76" s="228">
        <v>6019.3780877599575</v>
      </c>
    </row>
    <row r="77" spans="1:12">
      <c r="A77" t="s">
        <v>68</v>
      </c>
      <c r="B77">
        <v>2023</v>
      </c>
      <c r="C77" s="271" t="s">
        <v>69</v>
      </c>
      <c r="D77" s="271">
        <v>45140</v>
      </c>
      <c r="E77" t="s">
        <v>87</v>
      </c>
      <c r="F77" t="s">
        <v>91</v>
      </c>
      <c r="G77" t="s">
        <v>72</v>
      </c>
      <c r="H77" t="s">
        <v>73</v>
      </c>
      <c r="I77" t="s">
        <v>77</v>
      </c>
      <c r="J77" t="s">
        <v>92</v>
      </c>
      <c r="K77" s="227">
        <v>0.1964860862749053</v>
      </c>
      <c r="L77" s="228">
        <v>2006.4593625866523</v>
      </c>
    </row>
    <row r="78" spans="1:12">
      <c r="A78" t="s">
        <v>68</v>
      </c>
      <c r="B78">
        <v>2023</v>
      </c>
      <c r="C78" s="271" t="s">
        <v>69</v>
      </c>
      <c r="D78" s="271">
        <v>45140</v>
      </c>
      <c r="E78" t="s">
        <v>87</v>
      </c>
      <c r="F78" t="s">
        <v>91</v>
      </c>
      <c r="G78" t="s">
        <v>72</v>
      </c>
      <c r="H78" t="s">
        <v>73</v>
      </c>
      <c r="I78" t="s">
        <v>77</v>
      </c>
      <c r="J78" t="s">
        <v>93</v>
      </c>
      <c r="K78" s="227">
        <v>0.7368228235308949</v>
      </c>
      <c r="L78" s="228">
        <v>7524.2226096999466</v>
      </c>
    </row>
    <row r="79" spans="1:12">
      <c r="A79" t="s">
        <v>68</v>
      </c>
      <c r="B79">
        <v>2023</v>
      </c>
      <c r="C79" s="271" t="s">
        <v>69</v>
      </c>
      <c r="D79" s="271">
        <v>45140</v>
      </c>
      <c r="E79" t="s">
        <v>87</v>
      </c>
      <c r="F79" t="s">
        <v>91</v>
      </c>
      <c r="G79" t="s">
        <v>72</v>
      </c>
      <c r="H79" t="s">
        <v>73</v>
      </c>
      <c r="I79" t="s">
        <v>77</v>
      </c>
      <c r="J79" t="s">
        <v>89</v>
      </c>
      <c r="K79" s="227">
        <v>0.44209369411853688</v>
      </c>
      <c r="L79" s="228">
        <v>4514.5335658199683</v>
      </c>
    </row>
    <row r="80" spans="1:12">
      <c r="A80" t="s">
        <v>68</v>
      </c>
      <c r="B80">
        <v>2023</v>
      </c>
      <c r="C80" s="271" t="s">
        <v>69</v>
      </c>
      <c r="D80" s="271">
        <v>45140</v>
      </c>
      <c r="E80" t="s">
        <v>87</v>
      </c>
      <c r="F80" t="s">
        <v>244</v>
      </c>
      <c r="G80" t="s">
        <v>72</v>
      </c>
      <c r="H80" t="s">
        <v>73</v>
      </c>
      <c r="I80" t="s">
        <v>77</v>
      </c>
      <c r="J80" t="s">
        <v>93</v>
      </c>
      <c r="K80" s="227">
        <v>2.4560760784363162E-2</v>
      </c>
      <c r="L80" s="228">
        <v>250.80742032333154</v>
      </c>
    </row>
    <row r="81" spans="1:12">
      <c r="A81" t="s">
        <v>68</v>
      </c>
      <c r="B81">
        <v>2023</v>
      </c>
      <c r="C81" s="271" t="s">
        <v>69</v>
      </c>
      <c r="D81" s="271">
        <v>45140</v>
      </c>
      <c r="E81" t="s">
        <v>101</v>
      </c>
      <c r="F81" t="s">
        <v>352</v>
      </c>
      <c r="G81" t="s">
        <v>81</v>
      </c>
      <c r="H81" t="s">
        <v>77</v>
      </c>
      <c r="I81" t="s">
        <v>77</v>
      </c>
      <c r="J81">
        <v>100</v>
      </c>
      <c r="K81" s="227">
        <v>2.4560760784363162E-2</v>
      </c>
      <c r="L81" s="228">
        <v>250.80742032333154</v>
      </c>
    </row>
    <row r="82" spans="1:12">
      <c r="A82" t="s">
        <v>68</v>
      </c>
      <c r="B82">
        <v>2023</v>
      </c>
      <c r="C82" s="271" t="s">
        <v>69</v>
      </c>
      <c r="D82" s="271">
        <v>45140</v>
      </c>
      <c r="E82" t="s">
        <v>95</v>
      </c>
      <c r="F82" t="s">
        <v>96</v>
      </c>
      <c r="G82" t="s">
        <v>81</v>
      </c>
      <c r="H82" t="s">
        <v>77</v>
      </c>
      <c r="I82" t="s">
        <v>77</v>
      </c>
      <c r="J82" t="s">
        <v>97</v>
      </c>
      <c r="K82" s="227">
        <v>3.7332356392232007</v>
      </c>
      <c r="L82" s="228">
        <v>38122.727889146394</v>
      </c>
    </row>
    <row r="83" spans="1:12">
      <c r="A83" t="s">
        <v>68</v>
      </c>
      <c r="B83">
        <v>2023</v>
      </c>
      <c r="C83" s="271" t="s">
        <v>69</v>
      </c>
      <c r="D83" s="271">
        <v>45140</v>
      </c>
      <c r="E83" t="s">
        <v>95</v>
      </c>
      <c r="F83" t="s">
        <v>98</v>
      </c>
      <c r="G83" t="s">
        <v>81</v>
      </c>
      <c r="H83" t="s">
        <v>77</v>
      </c>
      <c r="I83" t="s">
        <v>77</v>
      </c>
      <c r="J83" t="s">
        <v>99</v>
      </c>
      <c r="K83" s="227">
        <v>11.936529741200497</v>
      </c>
      <c r="L83" s="228">
        <v>121892.40627713913</v>
      </c>
    </row>
    <row r="84" spans="1:12">
      <c r="A84" t="s">
        <v>68</v>
      </c>
      <c r="B84">
        <v>2023</v>
      </c>
      <c r="C84" s="271" t="s">
        <v>69</v>
      </c>
      <c r="D84" s="271">
        <v>45140</v>
      </c>
      <c r="E84" t="s">
        <v>95</v>
      </c>
      <c r="F84" t="s">
        <v>167</v>
      </c>
      <c r="G84" t="s">
        <v>81</v>
      </c>
      <c r="H84" t="s">
        <v>77</v>
      </c>
      <c r="I84" t="s">
        <v>77</v>
      </c>
      <c r="J84" t="s">
        <v>423</v>
      </c>
      <c r="K84" s="227">
        <v>0.63857978039344221</v>
      </c>
      <c r="L84" s="228">
        <v>6520.9929284066202</v>
      </c>
    </row>
    <row r="85" spans="1:12">
      <c r="A85" t="s">
        <v>68</v>
      </c>
      <c r="B85">
        <v>2023</v>
      </c>
      <c r="C85" s="271" t="s">
        <v>69</v>
      </c>
      <c r="D85" s="271">
        <v>45174</v>
      </c>
      <c r="E85" t="s">
        <v>70</v>
      </c>
      <c r="F85" t="s">
        <v>71</v>
      </c>
      <c r="G85" t="s">
        <v>72</v>
      </c>
      <c r="H85" t="s">
        <v>73</v>
      </c>
      <c r="I85" t="s">
        <v>74</v>
      </c>
      <c r="J85"/>
      <c r="K85" s="227">
        <v>2.0412721185226266</v>
      </c>
      <c r="L85" s="228">
        <v>16553.289741339882</v>
      </c>
    </row>
    <row r="86" spans="1:12">
      <c r="A86" t="s">
        <v>68</v>
      </c>
      <c r="B86">
        <v>2023</v>
      </c>
      <c r="C86" s="271" t="s">
        <v>69</v>
      </c>
      <c r="D86" s="271">
        <v>45174</v>
      </c>
      <c r="E86" t="s">
        <v>70</v>
      </c>
      <c r="F86" t="s">
        <v>71</v>
      </c>
      <c r="G86" t="s">
        <v>72</v>
      </c>
      <c r="H86" t="s">
        <v>73</v>
      </c>
      <c r="I86" t="s">
        <v>75</v>
      </c>
      <c r="J86"/>
      <c r="K86" s="227">
        <v>0.74228077037186424</v>
      </c>
      <c r="L86" s="228">
        <v>6019.3780877599575</v>
      </c>
    </row>
    <row r="87" spans="1:12">
      <c r="A87" t="s">
        <v>68</v>
      </c>
      <c r="B87">
        <v>2023</v>
      </c>
      <c r="C87" s="271" t="s">
        <v>69</v>
      </c>
      <c r="D87" s="271">
        <v>45174</v>
      </c>
      <c r="E87" t="s">
        <v>70</v>
      </c>
      <c r="F87" t="s">
        <v>71</v>
      </c>
      <c r="G87" t="s">
        <v>72</v>
      </c>
      <c r="H87" t="s">
        <v>76</v>
      </c>
      <c r="I87" t="s">
        <v>77</v>
      </c>
      <c r="J87"/>
      <c r="K87" s="227">
        <v>0.74228077037186424</v>
      </c>
      <c r="L87" s="228">
        <v>6019.3780877599575</v>
      </c>
    </row>
    <row r="88" spans="1:12">
      <c r="A88" t="s">
        <v>68</v>
      </c>
      <c r="B88">
        <v>2023</v>
      </c>
      <c r="C88" s="271" t="s">
        <v>69</v>
      </c>
      <c r="D88" s="271">
        <v>45174</v>
      </c>
      <c r="E88" t="s">
        <v>70</v>
      </c>
      <c r="F88" t="s">
        <v>79</v>
      </c>
      <c r="G88" t="s">
        <v>72</v>
      </c>
      <c r="H88" t="s">
        <v>73</v>
      </c>
      <c r="I88" t="s">
        <v>74</v>
      </c>
      <c r="J88"/>
      <c r="K88" s="227">
        <v>0.80413750123618633</v>
      </c>
      <c r="L88" s="228">
        <v>6520.9929284066202</v>
      </c>
    </row>
    <row r="89" spans="1:12">
      <c r="A89" t="s">
        <v>68</v>
      </c>
      <c r="B89">
        <v>2023</v>
      </c>
      <c r="C89" s="271" t="s">
        <v>69</v>
      </c>
      <c r="D89" s="271">
        <v>45174</v>
      </c>
      <c r="E89" t="s">
        <v>70</v>
      </c>
      <c r="F89" t="s">
        <v>79</v>
      </c>
      <c r="G89" t="s">
        <v>72</v>
      </c>
      <c r="H89" t="s">
        <v>73</v>
      </c>
      <c r="I89" t="s">
        <v>75</v>
      </c>
      <c r="J89"/>
      <c r="K89" s="227">
        <v>0.49485384691457618</v>
      </c>
      <c r="L89" s="228">
        <v>4012.9187251733047</v>
      </c>
    </row>
    <row r="90" spans="1:12">
      <c r="A90" t="s">
        <v>68</v>
      </c>
      <c r="B90">
        <v>2023</v>
      </c>
      <c r="C90" s="271" t="s">
        <v>69</v>
      </c>
      <c r="D90" s="271">
        <v>45174</v>
      </c>
      <c r="E90" t="s">
        <v>70</v>
      </c>
      <c r="F90" t="s">
        <v>79</v>
      </c>
      <c r="G90" t="s">
        <v>72</v>
      </c>
      <c r="H90" t="s">
        <v>76</v>
      </c>
      <c r="I90" t="s">
        <v>77</v>
      </c>
      <c r="J90"/>
      <c r="K90" s="227">
        <v>0.74228077037186424</v>
      </c>
      <c r="L90" s="228">
        <v>6019.3780877599575</v>
      </c>
    </row>
    <row r="91" spans="1:12">
      <c r="A91" t="s">
        <v>68</v>
      </c>
      <c r="B91">
        <v>2023</v>
      </c>
      <c r="C91" s="271" t="s">
        <v>69</v>
      </c>
      <c r="D91" s="271">
        <v>45174</v>
      </c>
      <c r="E91" t="s">
        <v>70</v>
      </c>
      <c r="F91" t="s">
        <v>351</v>
      </c>
      <c r="G91" t="s">
        <v>72</v>
      </c>
      <c r="H91" t="s">
        <v>73</v>
      </c>
      <c r="I91" t="s">
        <v>74</v>
      </c>
      <c r="J91"/>
      <c r="K91" s="227">
        <v>0.68042403950754227</v>
      </c>
      <c r="L91" s="228">
        <v>5517.7632471132938</v>
      </c>
    </row>
    <row r="92" spans="1:12">
      <c r="A92" t="s">
        <v>68</v>
      </c>
      <c r="B92">
        <v>2023</v>
      </c>
      <c r="C92" s="271" t="s">
        <v>69</v>
      </c>
      <c r="D92" s="271">
        <v>45174</v>
      </c>
      <c r="E92" t="s">
        <v>70</v>
      </c>
      <c r="F92" t="s">
        <v>351</v>
      </c>
      <c r="G92" t="s">
        <v>72</v>
      </c>
      <c r="H92" t="s">
        <v>73</v>
      </c>
      <c r="I92" t="s">
        <v>75</v>
      </c>
      <c r="J92"/>
      <c r="K92" s="227">
        <v>0.43299711605025415</v>
      </c>
      <c r="L92" s="228">
        <v>3511.3038845266419</v>
      </c>
    </row>
    <row r="93" spans="1:12">
      <c r="A93" t="s">
        <v>68</v>
      </c>
      <c r="B93">
        <v>2023</v>
      </c>
      <c r="C93" s="271" t="s">
        <v>69</v>
      </c>
      <c r="D93" s="271">
        <v>45174</v>
      </c>
      <c r="E93" t="s">
        <v>70</v>
      </c>
      <c r="F93" t="s">
        <v>80</v>
      </c>
      <c r="G93" t="s">
        <v>81</v>
      </c>
      <c r="H93" t="s">
        <v>73</v>
      </c>
      <c r="I93" t="s">
        <v>74</v>
      </c>
      <c r="J93"/>
      <c r="K93" s="227">
        <v>6.1856730864322022E-2</v>
      </c>
      <c r="L93" s="228">
        <v>501.61484064666308</v>
      </c>
    </row>
    <row r="94" spans="1:12">
      <c r="A94" t="s">
        <v>68</v>
      </c>
      <c r="B94">
        <v>2023</v>
      </c>
      <c r="C94" s="271" t="s">
        <v>69</v>
      </c>
      <c r="D94" s="271">
        <v>45174</v>
      </c>
      <c r="E94" t="s">
        <v>70</v>
      </c>
      <c r="F94" t="s">
        <v>80</v>
      </c>
      <c r="G94" t="s">
        <v>81</v>
      </c>
      <c r="H94" t="s">
        <v>76</v>
      </c>
      <c r="I94" t="s">
        <v>77</v>
      </c>
      <c r="J94"/>
      <c r="K94" s="227">
        <v>2.350555772844237</v>
      </c>
      <c r="L94" s="228">
        <v>19061.363944573197</v>
      </c>
    </row>
    <row r="95" spans="1:12">
      <c r="A95" t="s">
        <v>68</v>
      </c>
      <c r="B95">
        <v>2023</v>
      </c>
      <c r="C95" s="271" t="s">
        <v>69</v>
      </c>
      <c r="D95" s="271">
        <v>45174</v>
      </c>
      <c r="E95" t="s">
        <v>70</v>
      </c>
      <c r="F95" t="s">
        <v>82</v>
      </c>
      <c r="G95" t="s">
        <v>72</v>
      </c>
      <c r="H95" t="s">
        <v>73</v>
      </c>
      <c r="I95" t="s">
        <v>74</v>
      </c>
      <c r="J95"/>
      <c r="K95" s="227">
        <v>9.278509629648303E-2</v>
      </c>
      <c r="L95" s="228">
        <v>752.42226096999468</v>
      </c>
    </row>
    <row r="96" spans="1:12">
      <c r="A96" t="s">
        <v>68</v>
      </c>
      <c r="B96">
        <v>2023</v>
      </c>
      <c r="C96" s="271" t="s">
        <v>69</v>
      </c>
      <c r="D96" s="271">
        <v>45174</v>
      </c>
      <c r="E96" t="s">
        <v>70</v>
      </c>
      <c r="F96" t="s">
        <v>82</v>
      </c>
      <c r="G96" t="s">
        <v>72</v>
      </c>
      <c r="H96" t="s">
        <v>73</v>
      </c>
      <c r="I96" t="s">
        <v>75</v>
      </c>
      <c r="J96"/>
      <c r="K96" s="227">
        <v>0.15464182716080505</v>
      </c>
      <c r="L96" s="228">
        <v>1254.0371016166578</v>
      </c>
    </row>
    <row r="97" spans="1:12">
      <c r="A97" t="s">
        <v>68</v>
      </c>
      <c r="B97">
        <v>2023</v>
      </c>
      <c r="C97" s="271" t="s">
        <v>69</v>
      </c>
      <c r="D97" s="271">
        <v>45174</v>
      </c>
      <c r="E97" t="s">
        <v>70</v>
      </c>
      <c r="F97" t="s">
        <v>82</v>
      </c>
      <c r="G97" t="s">
        <v>72</v>
      </c>
      <c r="H97" t="s">
        <v>76</v>
      </c>
      <c r="I97" t="s">
        <v>77</v>
      </c>
      <c r="J97"/>
      <c r="K97" s="227">
        <v>0.80413750123618633</v>
      </c>
      <c r="L97" s="228">
        <v>6520.9929284066202</v>
      </c>
    </row>
    <row r="98" spans="1:12">
      <c r="A98" t="s">
        <v>68</v>
      </c>
      <c r="B98">
        <v>2023</v>
      </c>
      <c r="C98" s="271" t="s">
        <v>69</v>
      </c>
      <c r="D98" s="271">
        <v>45174</v>
      </c>
      <c r="E98" t="s">
        <v>70</v>
      </c>
      <c r="F98" t="s">
        <v>83</v>
      </c>
      <c r="G98" t="s">
        <v>81</v>
      </c>
      <c r="H98" t="s">
        <v>73</v>
      </c>
      <c r="I98" t="s">
        <v>77</v>
      </c>
      <c r="J98"/>
      <c r="K98" s="227">
        <v>0.24742692345728809</v>
      </c>
      <c r="L98" s="228">
        <v>2006.4593625866523</v>
      </c>
    </row>
    <row r="99" spans="1:12">
      <c r="A99" t="s">
        <v>68</v>
      </c>
      <c r="B99">
        <v>2023</v>
      </c>
      <c r="C99" s="271" t="s">
        <v>69</v>
      </c>
      <c r="D99" s="271">
        <v>45174</v>
      </c>
      <c r="E99" t="s">
        <v>70</v>
      </c>
      <c r="F99" t="s">
        <v>83</v>
      </c>
      <c r="G99" t="s">
        <v>81</v>
      </c>
      <c r="H99" t="s">
        <v>76</v>
      </c>
      <c r="I99" t="s">
        <v>77</v>
      </c>
      <c r="J99"/>
      <c r="K99" s="227">
        <v>0.98970769382915236</v>
      </c>
      <c r="L99" s="228">
        <v>8025.8374503466093</v>
      </c>
    </row>
    <row r="100" spans="1:12">
      <c r="A100" t="s">
        <v>68</v>
      </c>
      <c r="B100">
        <v>2023</v>
      </c>
      <c r="C100" s="271" t="s">
        <v>69</v>
      </c>
      <c r="D100" s="271">
        <v>45174</v>
      </c>
      <c r="E100" t="s">
        <v>70</v>
      </c>
      <c r="F100" t="s">
        <v>83</v>
      </c>
      <c r="G100" t="s">
        <v>81</v>
      </c>
      <c r="H100" t="s">
        <v>78</v>
      </c>
      <c r="I100" t="s">
        <v>77</v>
      </c>
      <c r="J100"/>
      <c r="K100" s="227">
        <v>2.4742692345728807</v>
      </c>
      <c r="L100" s="228">
        <v>20064.593625866524</v>
      </c>
    </row>
    <row r="101" spans="1:12">
      <c r="A101" t="s">
        <v>68</v>
      </c>
      <c r="B101">
        <v>2023</v>
      </c>
      <c r="C101" s="271" t="s">
        <v>69</v>
      </c>
      <c r="D101" s="271">
        <v>45174</v>
      </c>
      <c r="E101" t="s">
        <v>70</v>
      </c>
      <c r="F101" t="s">
        <v>497</v>
      </c>
      <c r="G101" t="s">
        <v>72</v>
      </c>
      <c r="H101" t="s">
        <v>73</v>
      </c>
      <c r="I101" t="s">
        <v>74</v>
      </c>
      <c r="J101"/>
      <c r="K101" s="227">
        <v>9.278509629648303E-2</v>
      </c>
      <c r="L101" s="228">
        <v>752.42226096999468</v>
      </c>
    </row>
    <row r="102" spans="1:12">
      <c r="A102" t="s">
        <v>68</v>
      </c>
      <c r="B102">
        <v>2023</v>
      </c>
      <c r="C102" s="271" t="s">
        <v>69</v>
      </c>
      <c r="D102" s="271">
        <v>45174</v>
      </c>
      <c r="E102" t="s">
        <v>70</v>
      </c>
      <c r="F102" t="s">
        <v>497</v>
      </c>
      <c r="G102" t="s">
        <v>81</v>
      </c>
      <c r="H102" t="s">
        <v>73</v>
      </c>
      <c r="I102" t="s">
        <v>75</v>
      </c>
      <c r="J102"/>
      <c r="K102" s="227">
        <v>3.0928365432161011E-2</v>
      </c>
      <c r="L102" s="228">
        <v>250.80742032333154</v>
      </c>
    </row>
    <row r="103" spans="1:12">
      <c r="A103" t="s">
        <v>68</v>
      </c>
      <c r="B103">
        <v>2023</v>
      </c>
      <c r="C103" s="271" t="s">
        <v>69</v>
      </c>
      <c r="D103" s="271">
        <v>45174</v>
      </c>
      <c r="E103" t="s">
        <v>70</v>
      </c>
      <c r="F103" t="s">
        <v>493</v>
      </c>
      <c r="G103" t="s">
        <v>72</v>
      </c>
      <c r="H103" t="s">
        <v>73</v>
      </c>
      <c r="I103" t="s">
        <v>74</v>
      </c>
      <c r="J103"/>
      <c r="K103" s="227">
        <v>0.12371346172864404</v>
      </c>
      <c r="L103" s="228">
        <v>1003.2296812933262</v>
      </c>
    </row>
    <row r="104" spans="1:12">
      <c r="A104" t="s">
        <v>68</v>
      </c>
      <c r="B104">
        <v>2023</v>
      </c>
      <c r="C104" s="271" t="s">
        <v>69</v>
      </c>
      <c r="D104" s="271">
        <v>45174</v>
      </c>
      <c r="E104" t="s">
        <v>70</v>
      </c>
      <c r="F104" t="s">
        <v>493</v>
      </c>
      <c r="G104" t="s">
        <v>72</v>
      </c>
      <c r="H104" t="s">
        <v>73</v>
      </c>
      <c r="I104" t="s">
        <v>75</v>
      </c>
      <c r="J104"/>
      <c r="K104" s="227">
        <v>3.0928365432161011E-2</v>
      </c>
      <c r="L104" s="228">
        <v>250.80742032333154</v>
      </c>
    </row>
    <row r="105" spans="1:12">
      <c r="A105" t="s">
        <v>68</v>
      </c>
      <c r="B105">
        <v>2023</v>
      </c>
      <c r="C105" s="271" t="s">
        <v>69</v>
      </c>
      <c r="D105" s="271">
        <v>45174</v>
      </c>
      <c r="E105" t="s">
        <v>70</v>
      </c>
      <c r="F105" t="s">
        <v>494</v>
      </c>
      <c r="G105" t="s">
        <v>72</v>
      </c>
      <c r="H105" t="s">
        <v>73</v>
      </c>
      <c r="I105" t="s">
        <v>74</v>
      </c>
      <c r="J105"/>
      <c r="K105" s="227">
        <v>0.98970769382915236</v>
      </c>
      <c r="L105" s="228">
        <v>8025.8374503466093</v>
      </c>
    </row>
    <row r="106" spans="1:12">
      <c r="A106" t="s">
        <v>68</v>
      </c>
      <c r="B106">
        <v>2023</v>
      </c>
      <c r="C106" s="271" t="s">
        <v>69</v>
      </c>
      <c r="D106" s="271">
        <v>45174</v>
      </c>
      <c r="E106" t="s">
        <v>70</v>
      </c>
      <c r="F106" t="s">
        <v>494</v>
      </c>
      <c r="G106" t="s">
        <v>72</v>
      </c>
      <c r="H106" t="s">
        <v>73</v>
      </c>
      <c r="I106" t="s">
        <v>75</v>
      </c>
      <c r="J106"/>
      <c r="K106" s="227">
        <v>0.49485384691457618</v>
      </c>
      <c r="L106" s="228">
        <v>4012.9187251733047</v>
      </c>
    </row>
    <row r="107" spans="1:12">
      <c r="A107" t="s">
        <v>68</v>
      </c>
      <c r="B107">
        <v>2023</v>
      </c>
      <c r="C107" s="271" t="s">
        <v>69</v>
      </c>
      <c r="D107" s="271">
        <v>45174</v>
      </c>
      <c r="E107" t="s">
        <v>70</v>
      </c>
      <c r="F107" t="s">
        <v>494</v>
      </c>
      <c r="G107" t="s">
        <v>81</v>
      </c>
      <c r="H107" t="s">
        <v>76</v>
      </c>
      <c r="I107" t="s">
        <v>77</v>
      </c>
      <c r="J107"/>
      <c r="K107" s="227">
        <v>0.30928365432161009</v>
      </c>
      <c r="L107" s="228">
        <v>2508.0742032333155</v>
      </c>
    </row>
    <row r="108" spans="1:12">
      <c r="A108" t="s">
        <v>68</v>
      </c>
      <c r="B108">
        <v>2023</v>
      </c>
      <c r="C108" s="271" t="s">
        <v>69</v>
      </c>
      <c r="D108" s="271">
        <v>45174</v>
      </c>
      <c r="E108" t="s">
        <v>70</v>
      </c>
      <c r="F108" t="s">
        <v>84</v>
      </c>
      <c r="G108" t="s">
        <v>72</v>
      </c>
      <c r="H108" t="s">
        <v>73</v>
      </c>
      <c r="I108" t="s">
        <v>74</v>
      </c>
      <c r="J108"/>
      <c r="K108" s="227">
        <v>0.18557019259296606</v>
      </c>
      <c r="L108" s="228">
        <v>1504.8445219399894</v>
      </c>
    </row>
    <row r="109" spans="1:12">
      <c r="A109" t="s">
        <v>68</v>
      </c>
      <c r="B109">
        <v>2023</v>
      </c>
      <c r="C109" s="271" t="s">
        <v>69</v>
      </c>
      <c r="D109" s="271">
        <v>45174</v>
      </c>
      <c r="E109" t="s">
        <v>70</v>
      </c>
      <c r="F109" t="s">
        <v>84</v>
      </c>
      <c r="G109" t="s">
        <v>72</v>
      </c>
      <c r="H109" t="s">
        <v>73</v>
      </c>
      <c r="I109" t="s">
        <v>75</v>
      </c>
      <c r="J109"/>
      <c r="K109" s="227">
        <v>0.18557019259296606</v>
      </c>
      <c r="L109" s="228">
        <v>1504.8445219399894</v>
      </c>
    </row>
    <row r="110" spans="1:12">
      <c r="A110" t="s">
        <v>68</v>
      </c>
      <c r="B110">
        <v>2023</v>
      </c>
      <c r="C110" s="271" t="s">
        <v>69</v>
      </c>
      <c r="D110" s="271">
        <v>45174</v>
      </c>
      <c r="E110" t="s">
        <v>70</v>
      </c>
      <c r="F110" t="s">
        <v>84</v>
      </c>
      <c r="G110" t="s">
        <v>72</v>
      </c>
      <c r="H110" t="s">
        <v>76</v>
      </c>
      <c r="I110" t="s">
        <v>77</v>
      </c>
      <c r="J110"/>
      <c r="K110" s="227">
        <v>0.43299711605025415</v>
      </c>
      <c r="L110" s="228">
        <v>3511.3038845266419</v>
      </c>
    </row>
    <row r="111" spans="1:12">
      <c r="A111" t="s">
        <v>68</v>
      </c>
      <c r="B111">
        <v>2023</v>
      </c>
      <c r="C111" s="271" t="s">
        <v>69</v>
      </c>
      <c r="D111" s="271">
        <v>45174</v>
      </c>
      <c r="E111" t="s">
        <v>70</v>
      </c>
      <c r="F111" t="s">
        <v>84</v>
      </c>
      <c r="G111" t="s">
        <v>72</v>
      </c>
      <c r="H111" t="s">
        <v>78</v>
      </c>
      <c r="I111" t="s">
        <v>77</v>
      </c>
      <c r="J111"/>
      <c r="K111" s="227">
        <v>1.1134211555577964</v>
      </c>
      <c r="L111" s="228">
        <v>9029.0671316399366</v>
      </c>
    </row>
    <row r="112" spans="1:12">
      <c r="A112" t="s">
        <v>68</v>
      </c>
      <c r="B112">
        <v>2023</v>
      </c>
      <c r="C112" s="271" t="s">
        <v>69</v>
      </c>
      <c r="D112" s="271">
        <v>45174</v>
      </c>
      <c r="E112" t="s">
        <v>70</v>
      </c>
      <c r="F112" t="s">
        <v>85</v>
      </c>
      <c r="G112" t="s">
        <v>81</v>
      </c>
      <c r="H112" t="s">
        <v>77</v>
      </c>
      <c r="I112" t="s">
        <v>77</v>
      </c>
      <c r="J112">
        <v>150</v>
      </c>
      <c r="K112" s="227">
        <v>6.6805269333467781</v>
      </c>
      <c r="L112" s="228">
        <v>54174.402789839616</v>
      </c>
    </row>
    <row r="113" spans="1:12">
      <c r="A113" t="s">
        <v>68</v>
      </c>
      <c r="B113">
        <v>2023</v>
      </c>
      <c r="C113" s="271" t="s">
        <v>69</v>
      </c>
      <c r="D113" s="271">
        <v>45174</v>
      </c>
      <c r="E113" t="s">
        <v>70</v>
      </c>
      <c r="F113" t="s">
        <v>85</v>
      </c>
      <c r="G113" t="s">
        <v>81</v>
      </c>
      <c r="H113" t="s">
        <v>77</v>
      </c>
      <c r="I113" t="s">
        <v>77</v>
      </c>
      <c r="J113">
        <v>250</v>
      </c>
      <c r="K113" s="227">
        <v>7.1135240493970322</v>
      </c>
      <c r="L113" s="228">
        <v>57685.706674366258</v>
      </c>
    </row>
    <row r="114" spans="1:12">
      <c r="A114" t="s">
        <v>68</v>
      </c>
      <c r="B114">
        <v>2023</v>
      </c>
      <c r="C114" s="271" t="s">
        <v>69</v>
      </c>
      <c r="D114" s="271">
        <v>45174</v>
      </c>
      <c r="E114" t="s">
        <v>70</v>
      </c>
      <c r="F114" t="s">
        <v>85</v>
      </c>
      <c r="G114" t="s">
        <v>81</v>
      </c>
      <c r="H114" t="s">
        <v>77</v>
      </c>
      <c r="I114" t="s">
        <v>77</v>
      </c>
      <c r="J114">
        <v>300</v>
      </c>
      <c r="K114" s="227">
        <v>1.7938451950653387</v>
      </c>
      <c r="L114" s="228">
        <v>14546.83037875323</v>
      </c>
    </row>
    <row r="115" spans="1:12">
      <c r="A115" t="s">
        <v>68</v>
      </c>
      <c r="B115">
        <v>2023</v>
      </c>
      <c r="C115" s="271" t="s">
        <v>69</v>
      </c>
      <c r="D115" s="271">
        <v>45174</v>
      </c>
      <c r="E115" t="s">
        <v>70</v>
      </c>
      <c r="F115" t="s">
        <v>85</v>
      </c>
      <c r="G115" t="s">
        <v>81</v>
      </c>
      <c r="H115" t="s">
        <v>77</v>
      </c>
      <c r="I115" t="s">
        <v>77</v>
      </c>
      <c r="J115">
        <v>400</v>
      </c>
      <c r="K115" s="227">
        <v>0.49485384691457618</v>
      </c>
      <c r="L115" s="228">
        <v>4012.9187251733047</v>
      </c>
    </row>
    <row r="116" spans="1:12">
      <c r="A116" t="s">
        <v>68</v>
      </c>
      <c r="B116">
        <v>2023</v>
      </c>
      <c r="C116" s="271" t="s">
        <v>69</v>
      </c>
      <c r="D116" s="271">
        <v>45174</v>
      </c>
      <c r="E116" t="s">
        <v>70</v>
      </c>
      <c r="F116" t="s">
        <v>85</v>
      </c>
      <c r="G116" t="s">
        <v>81</v>
      </c>
      <c r="H116" t="s">
        <v>77</v>
      </c>
      <c r="I116" t="s">
        <v>77</v>
      </c>
      <c r="J116">
        <v>500</v>
      </c>
      <c r="K116" s="227">
        <v>0.24742692345728809</v>
      </c>
      <c r="L116" s="228">
        <v>2006.4593625866523</v>
      </c>
    </row>
    <row r="117" spans="1:12">
      <c r="A117" t="s">
        <v>68</v>
      </c>
      <c r="B117">
        <v>2023</v>
      </c>
      <c r="C117" s="271" t="s">
        <v>69</v>
      </c>
      <c r="D117" s="271">
        <v>45174</v>
      </c>
      <c r="E117" t="s">
        <v>70</v>
      </c>
      <c r="F117" t="s">
        <v>86</v>
      </c>
      <c r="G117" t="s">
        <v>81</v>
      </c>
      <c r="H117" t="s">
        <v>77</v>
      </c>
      <c r="I117" t="s">
        <v>77</v>
      </c>
      <c r="J117">
        <v>50</v>
      </c>
      <c r="K117" s="227">
        <v>0.49485384691457618</v>
      </c>
      <c r="L117" s="228">
        <v>4012.9187251733047</v>
      </c>
    </row>
    <row r="118" spans="1:12">
      <c r="A118" t="s">
        <v>68</v>
      </c>
      <c r="B118">
        <v>2023</v>
      </c>
      <c r="C118" s="271" t="s">
        <v>69</v>
      </c>
      <c r="D118" s="271">
        <v>45174</v>
      </c>
      <c r="E118" t="s">
        <v>70</v>
      </c>
      <c r="F118" t="s">
        <v>86</v>
      </c>
      <c r="G118" t="s">
        <v>81</v>
      </c>
      <c r="H118" t="s">
        <v>77</v>
      </c>
      <c r="I118" t="s">
        <v>77</v>
      </c>
      <c r="J118">
        <v>70</v>
      </c>
      <c r="K118" s="227">
        <v>0.30928365432161009</v>
      </c>
      <c r="L118" s="228">
        <v>2508.0742032333155</v>
      </c>
    </row>
    <row r="119" spans="1:12">
      <c r="A119" t="s">
        <v>68</v>
      </c>
      <c r="B119">
        <v>2023</v>
      </c>
      <c r="C119" s="271" t="s">
        <v>69</v>
      </c>
      <c r="D119" s="271">
        <v>45174</v>
      </c>
      <c r="E119" t="s">
        <v>70</v>
      </c>
      <c r="F119" t="s">
        <v>86</v>
      </c>
      <c r="G119" t="s">
        <v>81</v>
      </c>
      <c r="H119" t="s">
        <v>77</v>
      </c>
      <c r="I119" t="s">
        <v>77</v>
      </c>
      <c r="J119">
        <v>125</v>
      </c>
      <c r="K119" s="227">
        <v>0.49485384691457618</v>
      </c>
      <c r="L119" s="228">
        <v>4012.9187251733047</v>
      </c>
    </row>
    <row r="120" spans="1:12">
      <c r="A120" t="s">
        <v>68</v>
      </c>
      <c r="B120">
        <v>2023</v>
      </c>
      <c r="C120" s="271" t="s">
        <v>69</v>
      </c>
      <c r="D120" s="271">
        <v>45174</v>
      </c>
      <c r="E120" t="s">
        <v>87</v>
      </c>
      <c r="F120" t="s">
        <v>88</v>
      </c>
      <c r="G120" t="s">
        <v>72</v>
      </c>
      <c r="H120" t="s">
        <v>165</v>
      </c>
      <c r="I120" t="s">
        <v>77</v>
      </c>
      <c r="J120" t="s">
        <v>166</v>
      </c>
      <c r="K120" s="227">
        <v>3.0928365432161011E-2</v>
      </c>
      <c r="L120" s="228">
        <v>250.80742032333154</v>
      </c>
    </row>
    <row r="121" spans="1:12">
      <c r="A121" t="s">
        <v>68</v>
      </c>
      <c r="B121">
        <v>2023</v>
      </c>
      <c r="C121" s="271" t="s">
        <v>69</v>
      </c>
      <c r="D121" s="271">
        <v>45174</v>
      </c>
      <c r="E121" t="s">
        <v>87</v>
      </c>
      <c r="F121" t="s">
        <v>91</v>
      </c>
      <c r="G121" t="s">
        <v>72</v>
      </c>
      <c r="H121" t="s">
        <v>73</v>
      </c>
      <c r="I121" t="s">
        <v>77</v>
      </c>
      <c r="J121" t="s">
        <v>93</v>
      </c>
      <c r="K121" s="227">
        <v>3.0928365432161011E-2</v>
      </c>
      <c r="L121" s="228">
        <v>250.80742032333154</v>
      </c>
    </row>
    <row r="122" spans="1:12">
      <c r="A122" t="s">
        <v>68</v>
      </c>
      <c r="B122">
        <v>2023</v>
      </c>
      <c r="C122" s="271" t="s">
        <v>69</v>
      </c>
      <c r="D122" s="271">
        <v>45174</v>
      </c>
      <c r="E122" t="s">
        <v>87</v>
      </c>
      <c r="F122" t="s">
        <v>91</v>
      </c>
      <c r="G122" t="s">
        <v>72</v>
      </c>
      <c r="H122" t="s">
        <v>73</v>
      </c>
      <c r="I122" t="s">
        <v>77</v>
      </c>
      <c r="J122" t="s">
        <v>89</v>
      </c>
      <c r="K122" s="227">
        <v>0.12371346172864404</v>
      </c>
      <c r="L122" s="228">
        <v>1003.2296812933262</v>
      </c>
    </row>
    <row r="123" spans="1:12">
      <c r="A123" t="s">
        <v>68</v>
      </c>
      <c r="B123">
        <v>2023</v>
      </c>
      <c r="C123" s="271" t="s">
        <v>69</v>
      </c>
      <c r="D123" s="271">
        <v>45174</v>
      </c>
      <c r="E123" t="s">
        <v>87</v>
      </c>
      <c r="F123" t="s">
        <v>91</v>
      </c>
      <c r="G123" t="s">
        <v>72</v>
      </c>
      <c r="H123" t="s">
        <v>73</v>
      </c>
      <c r="I123" t="s">
        <v>77</v>
      </c>
      <c r="J123" t="s">
        <v>90</v>
      </c>
      <c r="K123" s="227">
        <v>3.0928365432161011E-2</v>
      </c>
      <c r="L123" s="228">
        <v>250.80742032333154</v>
      </c>
    </row>
    <row r="124" spans="1:12">
      <c r="A124" t="s">
        <v>68</v>
      </c>
      <c r="B124">
        <v>2023</v>
      </c>
      <c r="C124" s="271" t="s">
        <v>69</v>
      </c>
      <c r="D124" s="271">
        <v>45174</v>
      </c>
      <c r="E124" t="s">
        <v>95</v>
      </c>
      <c r="F124" t="s">
        <v>96</v>
      </c>
      <c r="G124" t="s">
        <v>81</v>
      </c>
      <c r="H124" t="s">
        <v>77</v>
      </c>
      <c r="I124" t="s">
        <v>77</v>
      </c>
      <c r="J124" t="s">
        <v>97</v>
      </c>
      <c r="K124" s="227">
        <v>9.278509629648303E-2</v>
      </c>
      <c r="L124" s="228">
        <v>752.42226096999468</v>
      </c>
    </row>
    <row r="125" spans="1:12">
      <c r="A125" t="s">
        <v>68</v>
      </c>
      <c r="B125">
        <v>2023</v>
      </c>
      <c r="C125" s="271" t="s">
        <v>69</v>
      </c>
      <c r="D125" s="271">
        <v>45174</v>
      </c>
      <c r="E125" t="s">
        <v>95</v>
      </c>
      <c r="F125" t="s">
        <v>98</v>
      </c>
      <c r="G125" t="s">
        <v>81</v>
      </c>
      <c r="H125" t="s">
        <v>77</v>
      </c>
      <c r="I125" t="s">
        <v>77</v>
      </c>
      <c r="J125" t="s">
        <v>99</v>
      </c>
      <c r="K125" s="227">
        <v>0.15464182716080505</v>
      </c>
      <c r="L125" s="228">
        <v>1254.0371016166578</v>
      </c>
    </row>
    <row r="126" spans="1:12">
      <c r="A126" t="s">
        <v>68</v>
      </c>
      <c r="B126">
        <v>2023</v>
      </c>
      <c r="C126" s="271" t="s">
        <v>69</v>
      </c>
      <c r="D126" s="271">
        <v>45174</v>
      </c>
      <c r="E126" t="s">
        <v>498</v>
      </c>
      <c r="F126" t="s">
        <v>499</v>
      </c>
      <c r="G126" t="s">
        <v>81</v>
      </c>
      <c r="H126" t="s">
        <v>77</v>
      </c>
      <c r="I126" t="s">
        <v>77</v>
      </c>
      <c r="J126">
        <v>550</v>
      </c>
      <c r="K126" s="227">
        <v>6.1856730864322022E-2</v>
      </c>
      <c r="L126" s="228">
        <v>501.61484064666308</v>
      </c>
    </row>
    <row r="127" spans="1:12">
      <c r="A127" t="s">
        <v>68</v>
      </c>
      <c r="B127">
        <v>2023</v>
      </c>
      <c r="C127" s="271" t="s">
        <v>69</v>
      </c>
      <c r="D127" s="271">
        <v>45174</v>
      </c>
      <c r="E127" t="s">
        <v>168</v>
      </c>
      <c r="F127" t="s">
        <v>500</v>
      </c>
      <c r="G127" t="s">
        <v>72</v>
      </c>
      <c r="H127" t="s">
        <v>77</v>
      </c>
      <c r="I127" t="s">
        <v>77</v>
      </c>
      <c r="J127">
        <v>2500</v>
      </c>
      <c r="K127" s="227">
        <v>3.0928365432161011E-2</v>
      </c>
      <c r="L127" s="228">
        <v>250.80742032333154</v>
      </c>
    </row>
    <row r="128" spans="1:12" ht="34">
      <c r="A128" s="155" t="s">
        <v>60</v>
      </c>
      <c r="B128" s="155" t="s">
        <v>61</v>
      </c>
      <c r="C128" s="155" t="s">
        <v>62</v>
      </c>
      <c r="D128" s="270" t="s">
        <v>501</v>
      </c>
      <c r="E128" s="270" t="s">
        <v>63</v>
      </c>
      <c r="F128" s="155" t="s">
        <v>64</v>
      </c>
      <c r="G128" s="155" t="s">
        <v>502</v>
      </c>
      <c r="H128" s="155" t="s">
        <v>393</v>
      </c>
      <c r="I128" s="155" t="s">
        <v>65</v>
      </c>
      <c r="J128" s="155" t="s">
        <v>421</v>
      </c>
      <c r="K128" s="272" t="s">
        <v>66</v>
      </c>
      <c r="L128" s="274" t="s">
        <v>67</v>
      </c>
    </row>
    <row r="129" spans="1:12">
      <c r="A129" t="s">
        <v>68</v>
      </c>
      <c r="B129">
        <v>2023</v>
      </c>
      <c r="C129" s="271" t="s">
        <v>240</v>
      </c>
      <c r="D129" s="271">
        <v>45106</v>
      </c>
      <c r="E129" t="s">
        <v>70</v>
      </c>
      <c r="F129" t="s">
        <v>71</v>
      </c>
      <c r="G129" t="s">
        <v>72</v>
      </c>
      <c r="H129" t="s">
        <v>73</v>
      </c>
      <c r="I129" t="s">
        <v>74</v>
      </c>
      <c r="J129"/>
      <c r="K129" s="227">
        <v>2.0631039058865057</v>
      </c>
      <c r="L129" s="228">
        <v>21067.823307159852</v>
      </c>
    </row>
    <row r="130" spans="1:12">
      <c r="A130" t="s">
        <v>68</v>
      </c>
      <c r="B130">
        <v>2023</v>
      </c>
      <c r="C130" s="271" t="s">
        <v>240</v>
      </c>
      <c r="D130" s="271">
        <v>45106</v>
      </c>
      <c r="E130" t="s">
        <v>70</v>
      </c>
      <c r="F130" t="s">
        <v>71</v>
      </c>
      <c r="G130" t="s">
        <v>72</v>
      </c>
      <c r="H130" t="s">
        <v>73</v>
      </c>
      <c r="I130" t="s">
        <v>75</v>
      </c>
      <c r="J130"/>
      <c r="K130" s="227">
        <v>1.1789165176494318</v>
      </c>
      <c r="L130" s="228">
        <v>12038.756175519915</v>
      </c>
    </row>
    <row r="131" spans="1:12">
      <c r="A131" t="s">
        <v>68</v>
      </c>
      <c r="B131">
        <v>2023</v>
      </c>
      <c r="C131" s="271" t="s">
        <v>240</v>
      </c>
      <c r="D131" s="271">
        <v>45106</v>
      </c>
      <c r="E131" t="s">
        <v>70</v>
      </c>
      <c r="F131" t="s">
        <v>71</v>
      </c>
      <c r="G131" t="s">
        <v>72</v>
      </c>
      <c r="H131" t="s">
        <v>76</v>
      </c>
      <c r="I131" t="s">
        <v>77</v>
      </c>
      <c r="J131"/>
      <c r="K131" s="227">
        <v>0.34385065098108425</v>
      </c>
      <c r="L131" s="228">
        <v>3511.3038845266419</v>
      </c>
    </row>
    <row r="132" spans="1:12">
      <c r="A132" t="s">
        <v>68</v>
      </c>
      <c r="B132">
        <v>2023</v>
      </c>
      <c r="C132" s="271" t="s">
        <v>240</v>
      </c>
      <c r="D132" s="271">
        <v>45106</v>
      </c>
      <c r="E132" t="s">
        <v>70</v>
      </c>
      <c r="F132" t="s">
        <v>79</v>
      </c>
      <c r="G132" t="s">
        <v>72</v>
      </c>
      <c r="H132" t="s">
        <v>73</v>
      </c>
      <c r="I132" t="s">
        <v>74</v>
      </c>
      <c r="J132"/>
      <c r="K132" s="227">
        <v>0.88418738823707377</v>
      </c>
      <c r="L132" s="228">
        <v>9029.0671316399366</v>
      </c>
    </row>
    <row r="133" spans="1:12">
      <c r="A133" t="s">
        <v>68</v>
      </c>
      <c r="B133">
        <v>2023</v>
      </c>
      <c r="C133" s="271" t="s">
        <v>240</v>
      </c>
      <c r="D133" s="271">
        <v>45106</v>
      </c>
      <c r="E133" t="s">
        <v>70</v>
      </c>
      <c r="F133" t="s">
        <v>79</v>
      </c>
      <c r="G133" t="s">
        <v>72</v>
      </c>
      <c r="H133" t="s">
        <v>73</v>
      </c>
      <c r="I133" t="s">
        <v>75</v>
      </c>
      <c r="J133"/>
      <c r="K133" s="227">
        <v>0.54033673725598952</v>
      </c>
      <c r="L133" s="228">
        <v>5517.7632471132938</v>
      </c>
    </row>
    <row r="134" spans="1:12">
      <c r="A134" t="s">
        <v>68</v>
      </c>
      <c r="B134">
        <v>2023</v>
      </c>
      <c r="C134" s="271" t="s">
        <v>240</v>
      </c>
      <c r="D134" s="271">
        <v>45106</v>
      </c>
      <c r="E134" t="s">
        <v>70</v>
      </c>
      <c r="F134" t="s">
        <v>79</v>
      </c>
      <c r="G134" t="s">
        <v>72</v>
      </c>
      <c r="H134" t="s">
        <v>76</v>
      </c>
      <c r="I134" t="s">
        <v>77</v>
      </c>
      <c r="J134"/>
      <c r="K134" s="227">
        <v>0.1964860862749053</v>
      </c>
      <c r="L134" s="228">
        <v>2006.4593625866523</v>
      </c>
    </row>
    <row r="135" spans="1:12">
      <c r="A135" t="s">
        <v>68</v>
      </c>
      <c r="B135">
        <v>2023</v>
      </c>
      <c r="C135" s="271" t="s">
        <v>240</v>
      </c>
      <c r="D135" s="271">
        <v>45106</v>
      </c>
      <c r="E135" t="s">
        <v>70</v>
      </c>
      <c r="F135" t="s">
        <v>351</v>
      </c>
      <c r="G135" t="s">
        <v>72</v>
      </c>
      <c r="H135" t="s">
        <v>73</v>
      </c>
      <c r="I135" t="s">
        <v>74</v>
      </c>
      <c r="J135"/>
      <c r="K135" s="227">
        <v>0.39297217254981059</v>
      </c>
      <c r="L135" s="228">
        <v>4012.9187251733047</v>
      </c>
    </row>
    <row r="136" spans="1:12">
      <c r="A136" t="s">
        <v>68</v>
      </c>
      <c r="B136">
        <v>2023</v>
      </c>
      <c r="C136" s="271" t="s">
        <v>240</v>
      </c>
      <c r="D136" s="271">
        <v>45106</v>
      </c>
      <c r="E136" t="s">
        <v>70</v>
      </c>
      <c r="F136" t="s">
        <v>351</v>
      </c>
      <c r="G136" t="s">
        <v>72</v>
      </c>
      <c r="H136" t="s">
        <v>73</v>
      </c>
      <c r="I136" t="s">
        <v>75</v>
      </c>
      <c r="J136"/>
      <c r="K136" s="227">
        <v>0.24560760784363161</v>
      </c>
      <c r="L136" s="228">
        <v>2508.0742032333155</v>
      </c>
    </row>
    <row r="137" spans="1:12">
      <c r="A137" t="s">
        <v>68</v>
      </c>
      <c r="B137">
        <v>2023</v>
      </c>
      <c r="C137" s="271" t="s">
        <v>240</v>
      </c>
      <c r="D137" s="271">
        <v>45106</v>
      </c>
      <c r="E137" t="s">
        <v>70</v>
      </c>
      <c r="F137" t="s">
        <v>80</v>
      </c>
      <c r="G137" t="s">
        <v>81</v>
      </c>
      <c r="H137" t="s">
        <v>73</v>
      </c>
      <c r="I137" t="s">
        <v>74</v>
      </c>
      <c r="J137"/>
      <c r="K137" s="227">
        <v>2.4560760784363162E-2</v>
      </c>
      <c r="L137" s="228">
        <v>250.80742032333154</v>
      </c>
    </row>
    <row r="138" spans="1:12">
      <c r="A138" t="s">
        <v>68</v>
      </c>
      <c r="B138">
        <v>2023</v>
      </c>
      <c r="C138" s="271" t="s">
        <v>240</v>
      </c>
      <c r="D138" s="271">
        <v>45106</v>
      </c>
      <c r="E138" t="s">
        <v>70</v>
      </c>
      <c r="F138" t="s">
        <v>80</v>
      </c>
      <c r="G138" t="s">
        <v>81</v>
      </c>
      <c r="H138" t="s">
        <v>76</v>
      </c>
      <c r="I138" t="s">
        <v>77</v>
      </c>
      <c r="J138"/>
      <c r="K138" s="227">
        <v>2.5543191215737688</v>
      </c>
      <c r="L138" s="228">
        <v>26083.971713626481</v>
      </c>
    </row>
    <row r="139" spans="1:12">
      <c r="A139" t="s">
        <v>68</v>
      </c>
      <c r="B139">
        <v>2023</v>
      </c>
      <c r="C139" s="271" t="s">
        <v>240</v>
      </c>
      <c r="D139" s="271">
        <v>45106</v>
      </c>
      <c r="E139" t="s">
        <v>70</v>
      </c>
      <c r="F139" t="s">
        <v>82</v>
      </c>
      <c r="G139" t="s">
        <v>72</v>
      </c>
      <c r="H139" t="s">
        <v>73</v>
      </c>
      <c r="I139" t="s">
        <v>74</v>
      </c>
      <c r="J139"/>
      <c r="K139" s="227">
        <v>1.1789165176494318</v>
      </c>
      <c r="L139" s="228">
        <v>12038.756175519915</v>
      </c>
    </row>
    <row r="140" spans="1:12">
      <c r="A140" t="s">
        <v>68</v>
      </c>
      <c r="B140">
        <v>2023</v>
      </c>
      <c r="C140" s="271" t="s">
        <v>240</v>
      </c>
      <c r="D140" s="271">
        <v>45106</v>
      </c>
      <c r="E140" t="s">
        <v>70</v>
      </c>
      <c r="F140" t="s">
        <v>82</v>
      </c>
      <c r="G140" t="s">
        <v>72</v>
      </c>
      <c r="H140" t="s">
        <v>73</v>
      </c>
      <c r="I140" t="s">
        <v>75</v>
      </c>
      <c r="J140"/>
      <c r="K140" s="227">
        <v>0.88418738823707377</v>
      </c>
      <c r="L140" s="228">
        <v>9029.0671316399366</v>
      </c>
    </row>
    <row r="141" spans="1:12">
      <c r="A141" t="s">
        <v>68</v>
      </c>
      <c r="B141">
        <v>2023</v>
      </c>
      <c r="C141" s="271" t="s">
        <v>240</v>
      </c>
      <c r="D141" s="271">
        <v>45106</v>
      </c>
      <c r="E141" t="s">
        <v>70</v>
      </c>
      <c r="F141" t="s">
        <v>82</v>
      </c>
      <c r="G141" t="s">
        <v>72</v>
      </c>
      <c r="H141" t="s">
        <v>76</v>
      </c>
      <c r="I141" t="s">
        <v>77</v>
      </c>
      <c r="J141"/>
      <c r="K141" s="227">
        <v>0.29472912941235796</v>
      </c>
      <c r="L141" s="228">
        <v>3009.6890438799787</v>
      </c>
    </row>
    <row r="142" spans="1:12">
      <c r="A142" t="s">
        <v>68</v>
      </c>
      <c r="B142">
        <v>2023</v>
      </c>
      <c r="C142" s="271" t="s">
        <v>240</v>
      </c>
      <c r="D142" s="271">
        <v>45106</v>
      </c>
      <c r="E142" t="s">
        <v>70</v>
      </c>
      <c r="F142" t="s">
        <v>83</v>
      </c>
      <c r="G142" t="s">
        <v>81</v>
      </c>
      <c r="H142" t="s">
        <v>73</v>
      </c>
      <c r="I142" t="s">
        <v>77</v>
      </c>
      <c r="J142"/>
      <c r="K142" s="227">
        <v>2.4560760784363162E-2</v>
      </c>
      <c r="L142" s="228">
        <v>250.80742032333154</v>
      </c>
    </row>
    <row r="143" spans="1:12">
      <c r="A143" t="s">
        <v>68</v>
      </c>
      <c r="B143">
        <v>2023</v>
      </c>
      <c r="C143" s="271" t="s">
        <v>240</v>
      </c>
      <c r="D143" s="271">
        <v>45106</v>
      </c>
      <c r="E143" t="s">
        <v>70</v>
      </c>
      <c r="F143" t="s">
        <v>83</v>
      </c>
      <c r="G143" t="s">
        <v>81</v>
      </c>
      <c r="H143" t="s">
        <v>76</v>
      </c>
      <c r="I143" t="s">
        <v>77</v>
      </c>
      <c r="J143"/>
      <c r="K143" s="227">
        <v>1.1789165176494318</v>
      </c>
      <c r="L143" s="228">
        <v>12038.756175519915</v>
      </c>
    </row>
    <row r="144" spans="1:12">
      <c r="A144" t="s">
        <v>68</v>
      </c>
      <c r="B144">
        <v>2023</v>
      </c>
      <c r="C144" s="271" t="s">
        <v>240</v>
      </c>
      <c r="D144" s="271">
        <v>45106</v>
      </c>
      <c r="E144" t="s">
        <v>70</v>
      </c>
      <c r="F144" t="s">
        <v>83</v>
      </c>
      <c r="G144" t="s">
        <v>81</v>
      </c>
      <c r="H144" t="s">
        <v>78</v>
      </c>
      <c r="I144" t="s">
        <v>77</v>
      </c>
      <c r="J144"/>
      <c r="K144" s="227">
        <v>0.44209369411853688</v>
      </c>
      <c r="L144" s="228">
        <v>4514.5335658199683</v>
      </c>
    </row>
    <row r="145" spans="1:12">
      <c r="A145" t="s">
        <v>68</v>
      </c>
      <c r="B145">
        <v>2023</v>
      </c>
      <c r="C145" s="271" t="s">
        <v>240</v>
      </c>
      <c r="D145" s="271">
        <v>45106</v>
      </c>
      <c r="E145" t="s">
        <v>70</v>
      </c>
      <c r="F145" t="s">
        <v>493</v>
      </c>
      <c r="G145" t="s">
        <v>72</v>
      </c>
      <c r="H145" t="s">
        <v>73</v>
      </c>
      <c r="I145" t="s">
        <v>74</v>
      </c>
      <c r="J145"/>
      <c r="K145" s="227">
        <v>4.9121521568726324E-2</v>
      </c>
      <c r="L145" s="228">
        <v>501.61484064666308</v>
      </c>
    </row>
    <row r="146" spans="1:12">
      <c r="A146" t="s">
        <v>68</v>
      </c>
      <c r="B146">
        <v>2023</v>
      </c>
      <c r="C146" s="271" t="s">
        <v>240</v>
      </c>
      <c r="D146" s="271">
        <v>45106</v>
      </c>
      <c r="E146" t="s">
        <v>70</v>
      </c>
      <c r="F146" t="s">
        <v>494</v>
      </c>
      <c r="G146" t="s">
        <v>72</v>
      </c>
      <c r="H146" t="s">
        <v>73</v>
      </c>
      <c r="I146" t="s">
        <v>74</v>
      </c>
      <c r="J146"/>
      <c r="K146" s="227">
        <v>0.1964860862749053</v>
      </c>
      <c r="L146" s="228">
        <v>2006.4593625866523</v>
      </c>
    </row>
    <row r="147" spans="1:12">
      <c r="A147" t="s">
        <v>68</v>
      </c>
      <c r="B147">
        <v>2023</v>
      </c>
      <c r="C147" s="271" t="s">
        <v>240</v>
      </c>
      <c r="D147" s="271">
        <v>45106</v>
      </c>
      <c r="E147" t="s">
        <v>70</v>
      </c>
      <c r="F147" t="s">
        <v>494</v>
      </c>
      <c r="G147" t="s">
        <v>72</v>
      </c>
      <c r="H147" t="s">
        <v>73</v>
      </c>
      <c r="I147" t="s">
        <v>75</v>
      </c>
      <c r="J147"/>
      <c r="K147" s="227">
        <v>9.8243043137452649E-2</v>
      </c>
      <c r="L147" s="228">
        <v>1003.2296812933262</v>
      </c>
    </row>
    <row r="148" spans="1:12">
      <c r="A148" t="s">
        <v>68</v>
      </c>
      <c r="B148">
        <v>2023</v>
      </c>
      <c r="C148" s="271" t="s">
        <v>240</v>
      </c>
      <c r="D148" s="271">
        <v>45106</v>
      </c>
      <c r="E148" t="s">
        <v>70</v>
      </c>
      <c r="F148" t="s">
        <v>84</v>
      </c>
      <c r="G148" t="s">
        <v>72</v>
      </c>
      <c r="H148" t="s">
        <v>73</v>
      </c>
      <c r="I148" t="s">
        <v>74</v>
      </c>
      <c r="J148"/>
      <c r="K148" s="227">
        <v>0.58945825882471592</v>
      </c>
      <c r="L148" s="228">
        <v>6019.3780877599575</v>
      </c>
    </row>
    <row r="149" spans="1:12">
      <c r="A149" t="s">
        <v>68</v>
      </c>
      <c r="B149">
        <v>2023</v>
      </c>
      <c r="C149" s="271" t="s">
        <v>240</v>
      </c>
      <c r="D149" s="271">
        <v>45106</v>
      </c>
      <c r="E149" t="s">
        <v>70</v>
      </c>
      <c r="F149" t="s">
        <v>84</v>
      </c>
      <c r="G149" t="s">
        <v>72</v>
      </c>
      <c r="H149" t="s">
        <v>73</v>
      </c>
      <c r="I149" t="s">
        <v>75</v>
      </c>
      <c r="J149"/>
      <c r="K149" s="227">
        <v>0.7368228235308949</v>
      </c>
      <c r="L149" s="228">
        <v>7524.2226096999466</v>
      </c>
    </row>
    <row r="150" spans="1:12">
      <c r="A150" t="s">
        <v>68</v>
      </c>
      <c r="B150">
        <v>2023</v>
      </c>
      <c r="C150" s="271" t="s">
        <v>240</v>
      </c>
      <c r="D150" s="271">
        <v>45106</v>
      </c>
      <c r="E150" t="s">
        <v>70</v>
      </c>
      <c r="F150" t="s">
        <v>84</v>
      </c>
      <c r="G150" t="s">
        <v>72</v>
      </c>
      <c r="H150" t="s">
        <v>76</v>
      </c>
      <c r="I150" t="s">
        <v>77</v>
      </c>
      <c r="J150"/>
      <c r="K150" s="227">
        <v>1.7683747764741475</v>
      </c>
      <c r="L150" s="228">
        <v>18058.134263279873</v>
      </c>
    </row>
    <row r="151" spans="1:12">
      <c r="A151" t="s">
        <v>68</v>
      </c>
      <c r="B151">
        <v>2023</v>
      </c>
      <c r="C151" s="271" t="s">
        <v>240</v>
      </c>
      <c r="D151" s="271">
        <v>45106</v>
      </c>
      <c r="E151" t="s">
        <v>70</v>
      </c>
      <c r="F151" t="s">
        <v>84</v>
      </c>
      <c r="G151" t="s">
        <v>72</v>
      </c>
      <c r="H151" t="s">
        <v>78</v>
      </c>
      <c r="I151" t="s">
        <v>77</v>
      </c>
      <c r="J151"/>
      <c r="K151" s="227">
        <v>1.0315519529432529</v>
      </c>
      <c r="L151" s="228">
        <v>10533.911653579926</v>
      </c>
    </row>
    <row r="152" spans="1:12">
      <c r="A152" t="s">
        <v>68</v>
      </c>
      <c r="B152">
        <v>2023</v>
      </c>
      <c r="C152" s="271" t="s">
        <v>240</v>
      </c>
      <c r="D152" s="271">
        <v>45106</v>
      </c>
      <c r="E152" t="s">
        <v>70</v>
      </c>
      <c r="F152" t="s">
        <v>85</v>
      </c>
      <c r="G152" t="s">
        <v>81</v>
      </c>
      <c r="H152" t="s">
        <v>77</v>
      </c>
      <c r="I152" t="s">
        <v>77</v>
      </c>
      <c r="J152">
        <v>150</v>
      </c>
      <c r="K152" s="227">
        <v>1.228038039218158</v>
      </c>
      <c r="L152" s="228">
        <v>12540.371016166577</v>
      </c>
    </row>
    <row r="153" spans="1:12">
      <c r="A153" t="s">
        <v>68</v>
      </c>
      <c r="B153">
        <v>2023</v>
      </c>
      <c r="C153" s="271" t="s">
        <v>240</v>
      </c>
      <c r="D153" s="271">
        <v>45106</v>
      </c>
      <c r="E153" t="s">
        <v>70</v>
      </c>
      <c r="F153" t="s">
        <v>85</v>
      </c>
      <c r="G153" t="s">
        <v>81</v>
      </c>
      <c r="H153" t="s">
        <v>77</v>
      </c>
      <c r="I153" t="s">
        <v>77</v>
      </c>
      <c r="J153">
        <v>250</v>
      </c>
      <c r="K153" s="227">
        <v>2.750805207848674</v>
      </c>
      <c r="L153" s="228">
        <v>28090.431076213135</v>
      </c>
    </row>
    <row r="154" spans="1:12">
      <c r="A154" t="s">
        <v>68</v>
      </c>
      <c r="B154">
        <v>2023</v>
      </c>
      <c r="C154" s="271" t="s">
        <v>240</v>
      </c>
      <c r="D154" s="271">
        <v>45106</v>
      </c>
      <c r="E154" t="s">
        <v>70</v>
      </c>
      <c r="F154" t="s">
        <v>85</v>
      </c>
      <c r="G154" t="s">
        <v>81</v>
      </c>
      <c r="H154" t="s">
        <v>77</v>
      </c>
      <c r="I154" t="s">
        <v>77</v>
      </c>
      <c r="J154">
        <v>300</v>
      </c>
      <c r="K154" s="227">
        <v>1.1789165176494318</v>
      </c>
      <c r="L154" s="228">
        <v>12038.756175519915</v>
      </c>
    </row>
    <row r="155" spans="1:12">
      <c r="A155" t="s">
        <v>68</v>
      </c>
      <c r="B155">
        <v>2023</v>
      </c>
      <c r="C155" s="271" t="s">
        <v>240</v>
      </c>
      <c r="D155" s="271">
        <v>45106</v>
      </c>
      <c r="E155" t="s">
        <v>70</v>
      </c>
      <c r="F155" t="s">
        <v>85</v>
      </c>
      <c r="G155" t="s">
        <v>81</v>
      </c>
      <c r="H155" t="s">
        <v>77</v>
      </c>
      <c r="I155" t="s">
        <v>77</v>
      </c>
      <c r="J155">
        <v>400</v>
      </c>
      <c r="K155" s="227">
        <v>0.24560760784363161</v>
      </c>
      <c r="L155" s="228">
        <v>2508.0742032333155</v>
      </c>
    </row>
    <row r="156" spans="1:12">
      <c r="A156" t="s">
        <v>68</v>
      </c>
      <c r="B156">
        <v>2023</v>
      </c>
      <c r="C156" s="271" t="s">
        <v>240</v>
      </c>
      <c r="D156" s="271">
        <v>45106</v>
      </c>
      <c r="E156" t="s">
        <v>70</v>
      </c>
      <c r="F156" t="s">
        <v>86</v>
      </c>
      <c r="G156" t="s">
        <v>81</v>
      </c>
      <c r="H156" t="s">
        <v>77</v>
      </c>
      <c r="I156" t="s">
        <v>77</v>
      </c>
      <c r="J156">
        <v>70</v>
      </c>
      <c r="K156" s="227">
        <v>4.9121521568726324E-2</v>
      </c>
      <c r="L156" s="228">
        <v>501.61484064666308</v>
      </c>
    </row>
    <row r="157" spans="1:12">
      <c r="A157" t="s">
        <v>68</v>
      </c>
      <c r="B157">
        <v>2023</v>
      </c>
      <c r="C157" s="271" t="s">
        <v>240</v>
      </c>
      <c r="D157" s="271">
        <v>45106</v>
      </c>
      <c r="E157" t="s">
        <v>87</v>
      </c>
      <c r="F157" t="s">
        <v>88</v>
      </c>
      <c r="G157" t="s">
        <v>72</v>
      </c>
      <c r="H157" t="s">
        <v>73</v>
      </c>
      <c r="I157" t="s">
        <v>77</v>
      </c>
      <c r="J157" t="s">
        <v>90</v>
      </c>
      <c r="K157" s="227">
        <v>9.8243043137452649E-2</v>
      </c>
      <c r="L157" s="228">
        <v>1003.2296812933262</v>
      </c>
    </row>
    <row r="158" spans="1:12">
      <c r="A158" t="s">
        <v>68</v>
      </c>
      <c r="B158">
        <v>2023</v>
      </c>
      <c r="C158" s="271" t="s">
        <v>240</v>
      </c>
      <c r="D158" s="271">
        <v>45106</v>
      </c>
      <c r="E158" t="s">
        <v>87</v>
      </c>
      <c r="F158" t="s">
        <v>91</v>
      </c>
      <c r="G158" t="s">
        <v>72</v>
      </c>
      <c r="H158" t="s">
        <v>73</v>
      </c>
      <c r="I158" t="s">
        <v>77</v>
      </c>
      <c r="J158" t="s">
        <v>93</v>
      </c>
      <c r="K158" s="227">
        <v>0.54033673725598952</v>
      </c>
      <c r="L158" s="228">
        <v>5517.7632471132938</v>
      </c>
    </row>
    <row r="159" spans="1:12">
      <c r="A159" t="s">
        <v>68</v>
      </c>
      <c r="B159">
        <v>2023</v>
      </c>
      <c r="C159" s="271" t="s">
        <v>240</v>
      </c>
      <c r="D159" s="271">
        <v>45106</v>
      </c>
      <c r="E159" t="s">
        <v>87</v>
      </c>
      <c r="F159" t="s">
        <v>91</v>
      </c>
      <c r="G159" t="s">
        <v>72</v>
      </c>
      <c r="H159" t="s">
        <v>73</v>
      </c>
      <c r="I159" t="s">
        <v>77</v>
      </c>
      <c r="J159" t="s">
        <v>89</v>
      </c>
      <c r="K159" s="227">
        <v>0.49121521568726323</v>
      </c>
      <c r="L159" s="228">
        <v>5016.1484064666311</v>
      </c>
    </row>
    <row r="160" spans="1:12">
      <c r="A160" t="s">
        <v>68</v>
      </c>
      <c r="B160">
        <v>2023</v>
      </c>
      <c r="C160" s="271" t="s">
        <v>240</v>
      </c>
      <c r="D160" s="271">
        <v>45106</v>
      </c>
      <c r="E160" t="s">
        <v>87</v>
      </c>
      <c r="F160" t="s">
        <v>244</v>
      </c>
      <c r="G160" t="s">
        <v>72</v>
      </c>
      <c r="H160" t="s">
        <v>73</v>
      </c>
      <c r="I160" t="s">
        <v>77</v>
      </c>
      <c r="J160" t="s">
        <v>93</v>
      </c>
      <c r="K160" s="227">
        <v>4.9121521568726324E-2</v>
      </c>
      <c r="L160" s="228">
        <v>501.61484064666308</v>
      </c>
    </row>
    <row r="161" spans="1:12">
      <c r="A161" t="s">
        <v>68</v>
      </c>
      <c r="B161">
        <v>2023</v>
      </c>
      <c r="C161" s="271" t="s">
        <v>240</v>
      </c>
      <c r="D161" s="271">
        <v>45106</v>
      </c>
      <c r="E161" t="s">
        <v>87</v>
      </c>
      <c r="F161" t="s">
        <v>94</v>
      </c>
      <c r="G161" t="s">
        <v>72</v>
      </c>
      <c r="H161" t="s">
        <v>73</v>
      </c>
      <c r="I161" t="s">
        <v>77</v>
      </c>
      <c r="J161" t="s">
        <v>93</v>
      </c>
      <c r="K161" s="227">
        <v>4.9121521568726324E-2</v>
      </c>
      <c r="L161" s="228">
        <v>501.61484064666308</v>
      </c>
    </row>
    <row r="162" spans="1:12">
      <c r="A162" t="s">
        <v>68</v>
      </c>
      <c r="B162">
        <v>2023</v>
      </c>
      <c r="C162" s="271" t="s">
        <v>240</v>
      </c>
      <c r="D162" s="271">
        <v>45106</v>
      </c>
      <c r="E162" t="s">
        <v>87</v>
      </c>
      <c r="F162" t="s">
        <v>94</v>
      </c>
      <c r="G162" t="s">
        <v>72</v>
      </c>
      <c r="H162" t="s">
        <v>73</v>
      </c>
      <c r="I162" t="s">
        <v>77</v>
      </c>
      <c r="J162" t="s">
        <v>89</v>
      </c>
      <c r="K162" s="227">
        <v>2.4560760784363162E-2</v>
      </c>
      <c r="L162" s="228">
        <v>250.80742032333154</v>
      </c>
    </row>
    <row r="163" spans="1:12">
      <c r="A163" t="s">
        <v>68</v>
      </c>
      <c r="B163">
        <v>2023</v>
      </c>
      <c r="C163" s="271" t="s">
        <v>240</v>
      </c>
      <c r="D163" s="271">
        <v>45106</v>
      </c>
      <c r="E163" t="s">
        <v>101</v>
      </c>
      <c r="F163" t="s">
        <v>352</v>
      </c>
      <c r="G163" t="s">
        <v>81</v>
      </c>
      <c r="H163" t="s">
        <v>77</v>
      </c>
      <c r="I163" t="s">
        <v>77</v>
      </c>
      <c r="J163">
        <v>100</v>
      </c>
      <c r="K163" s="227">
        <v>7.368228235308949E-2</v>
      </c>
      <c r="L163" s="228">
        <v>752.42226096999468</v>
      </c>
    </row>
    <row r="164" spans="1:12">
      <c r="A164" t="s">
        <v>68</v>
      </c>
      <c r="B164">
        <v>2023</v>
      </c>
      <c r="C164" s="271" t="s">
        <v>240</v>
      </c>
      <c r="D164" s="271">
        <v>45106</v>
      </c>
      <c r="E164" t="s">
        <v>95</v>
      </c>
      <c r="F164" t="s">
        <v>96</v>
      </c>
      <c r="G164" t="s">
        <v>81</v>
      </c>
      <c r="H164" t="s">
        <v>77</v>
      </c>
      <c r="I164" t="s">
        <v>77</v>
      </c>
      <c r="J164" t="s">
        <v>97</v>
      </c>
      <c r="K164" s="227">
        <v>2.1122254274552321</v>
      </c>
      <c r="L164" s="228">
        <v>21569.438147806512</v>
      </c>
    </row>
    <row r="165" spans="1:12">
      <c r="A165" t="s">
        <v>68</v>
      </c>
      <c r="B165">
        <v>2023</v>
      </c>
      <c r="C165" s="271" t="s">
        <v>240</v>
      </c>
      <c r="D165" s="271">
        <v>45106</v>
      </c>
      <c r="E165" t="s">
        <v>95</v>
      </c>
      <c r="F165" t="s">
        <v>98</v>
      </c>
      <c r="G165" t="s">
        <v>81</v>
      </c>
      <c r="H165" t="s">
        <v>77</v>
      </c>
      <c r="I165" t="s">
        <v>77</v>
      </c>
      <c r="J165" t="s">
        <v>99</v>
      </c>
      <c r="K165" s="227">
        <v>0.98243043137452646</v>
      </c>
      <c r="L165" s="228">
        <v>10032.296812933262</v>
      </c>
    </row>
    <row r="166" spans="1:12">
      <c r="A166" t="s">
        <v>68</v>
      </c>
      <c r="B166">
        <v>2023</v>
      </c>
      <c r="C166" s="271" t="s">
        <v>240</v>
      </c>
      <c r="D166" s="271">
        <v>45106</v>
      </c>
      <c r="E166" t="s">
        <v>95</v>
      </c>
      <c r="F166" t="s">
        <v>167</v>
      </c>
      <c r="G166" t="s">
        <v>81</v>
      </c>
      <c r="H166" t="s">
        <v>77</v>
      </c>
      <c r="I166" t="s">
        <v>77</v>
      </c>
      <c r="J166" t="s">
        <v>424</v>
      </c>
      <c r="K166" s="227">
        <v>1.6210102117679688</v>
      </c>
      <c r="L166" s="228">
        <v>16553.289741339882</v>
      </c>
    </row>
    <row r="167" spans="1:12">
      <c r="A167" t="s">
        <v>68</v>
      </c>
      <c r="B167">
        <v>2023</v>
      </c>
      <c r="C167" s="271" t="s">
        <v>240</v>
      </c>
      <c r="D167" s="271">
        <v>45106</v>
      </c>
      <c r="E167" t="s">
        <v>168</v>
      </c>
      <c r="F167" t="s">
        <v>169</v>
      </c>
      <c r="G167" t="s">
        <v>72</v>
      </c>
      <c r="H167" t="s">
        <v>77</v>
      </c>
      <c r="I167" t="s">
        <v>77</v>
      </c>
      <c r="J167">
        <v>300</v>
      </c>
      <c r="K167" s="227">
        <v>2.4560760784363162E-2</v>
      </c>
      <c r="L167" s="228">
        <v>250.80742032333154</v>
      </c>
    </row>
    <row r="168" spans="1:12">
      <c r="A168" t="s">
        <v>68</v>
      </c>
      <c r="B168">
        <v>2023</v>
      </c>
      <c r="C168" s="271" t="s">
        <v>240</v>
      </c>
      <c r="D168" s="271">
        <v>45140</v>
      </c>
      <c r="E168" t="s">
        <v>70</v>
      </c>
      <c r="F168" t="s">
        <v>71</v>
      </c>
      <c r="G168" t="s">
        <v>72</v>
      </c>
      <c r="H168" t="s">
        <v>73</v>
      </c>
      <c r="I168" t="s">
        <v>74</v>
      </c>
      <c r="J168"/>
      <c r="K168" s="227">
        <v>0.65612318095370137</v>
      </c>
      <c r="L168" s="228">
        <v>5517.7632471132938</v>
      </c>
    </row>
    <row r="169" spans="1:12">
      <c r="A169" t="s">
        <v>68</v>
      </c>
      <c r="B169">
        <v>2023</v>
      </c>
      <c r="C169" s="271" t="s">
        <v>240</v>
      </c>
      <c r="D169" s="271">
        <v>45140</v>
      </c>
      <c r="E169" t="s">
        <v>70</v>
      </c>
      <c r="F169" t="s">
        <v>71</v>
      </c>
      <c r="G169" t="s">
        <v>72</v>
      </c>
      <c r="H169" t="s">
        <v>73</v>
      </c>
      <c r="I169" t="s">
        <v>75</v>
      </c>
      <c r="J169"/>
      <c r="K169" s="227">
        <v>0.41753293333417357</v>
      </c>
      <c r="L169" s="228">
        <v>3511.3038845266419</v>
      </c>
    </row>
    <row r="170" spans="1:12">
      <c r="A170" t="s">
        <v>68</v>
      </c>
      <c r="B170">
        <v>2023</v>
      </c>
      <c r="C170" s="271" t="s">
        <v>240</v>
      </c>
      <c r="D170" s="271">
        <v>45140</v>
      </c>
      <c r="E170" t="s">
        <v>70</v>
      </c>
      <c r="F170" t="s">
        <v>71</v>
      </c>
      <c r="G170" t="s">
        <v>72</v>
      </c>
      <c r="H170" t="s">
        <v>76</v>
      </c>
      <c r="I170" t="s">
        <v>77</v>
      </c>
      <c r="J170"/>
      <c r="K170" s="227">
        <v>0.23859024761952777</v>
      </c>
      <c r="L170" s="228">
        <v>2006.4593625866523</v>
      </c>
    </row>
    <row r="171" spans="1:12">
      <c r="A171" t="s">
        <v>68</v>
      </c>
      <c r="B171">
        <v>2023</v>
      </c>
      <c r="C171" s="271" t="s">
        <v>240</v>
      </c>
      <c r="D171" s="271">
        <v>45140</v>
      </c>
      <c r="E171" t="s">
        <v>70</v>
      </c>
      <c r="F171" t="s">
        <v>79</v>
      </c>
      <c r="G171" t="s">
        <v>72</v>
      </c>
      <c r="H171" t="s">
        <v>73</v>
      </c>
      <c r="I171" t="s">
        <v>74</v>
      </c>
      <c r="J171"/>
      <c r="K171" s="227">
        <v>0.53682805714393744</v>
      </c>
      <c r="L171" s="228">
        <v>4514.5335658199683</v>
      </c>
    </row>
    <row r="172" spans="1:12">
      <c r="A172" t="s">
        <v>68</v>
      </c>
      <c r="B172">
        <v>2023</v>
      </c>
      <c r="C172" s="271" t="s">
        <v>240</v>
      </c>
      <c r="D172" s="271">
        <v>45140</v>
      </c>
      <c r="E172" t="s">
        <v>70</v>
      </c>
      <c r="F172" t="s">
        <v>79</v>
      </c>
      <c r="G172" t="s">
        <v>72</v>
      </c>
      <c r="H172" t="s">
        <v>73</v>
      </c>
      <c r="I172" t="s">
        <v>75</v>
      </c>
      <c r="J172"/>
      <c r="K172" s="227">
        <v>0.35788537142929167</v>
      </c>
      <c r="L172" s="228">
        <v>3009.6890438799787</v>
      </c>
    </row>
    <row r="173" spans="1:12">
      <c r="A173" t="s">
        <v>68</v>
      </c>
      <c r="B173">
        <v>2023</v>
      </c>
      <c r="C173" s="271" t="s">
        <v>240</v>
      </c>
      <c r="D173" s="271">
        <v>45140</v>
      </c>
      <c r="E173" t="s">
        <v>70</v>
      </c>
      <c r="F173" t="s">
        <v>79</v>
      </c>
      <c r="G173" t="s">
        <v>72</v>
      </c>
      <c r="H173" t="s">
        <v>76</v>
      </c>
      <c r="I173" t="s">
        <v>77</v>
      </c>
      <c r="J173"/>
      <c r="K173" s="227">
        <v>0.23859024761952777</v>
      </c>
      <c r="L173" s="228">
        <v>2006.4593625866523</v>
      </c>
    </row>
    <row r="174" spans="1:12">
      <c r="A174" t="s">
        <v>68</v>
      </c>
      <c r="B174">
        <v>2023</v>
      </c>
      <c r="C174" s="271" t="s">
        <v>240</v>
      </c>
      <c r="D174" s="271">
        <v>45140</v>
      </c>
      <c r="E174" t="s">
        <v>70</v>
      </c>
      <c r="F174" t="s">
        <v>351</v>
      </c>
      <c r="G174" t="s">
        <v>72</v>
      </c>
      <c r="H174" t="s">
        <v>73</v>
      </c>
      <c r="I174" t="s">
        <v>75</v>
      </c>
      <c r="J174"/>
      <c r="K174" s="227">
        <v>2.9823780952440971E-2</v>
      </c>
      <c r="L174" s="228">
        <v>250.80742032333154</v>
      </c>
    </row>
    <row r="175" spans="1:12">
      <c r="A175" t="s">
        <v>68</v>
      </c>
      <c r="B175">
        <v>2023</v>
      </c>
      <c r="C175" s="271" t="s">
        <v>240</v>
      </c>
      <c r="D175" s="271">
        <v>45140</v>
      </c>
      <c r="E175" t="s">
        <v>70</v>
      </c>
      <c r="F175" t="s">
        <v>80</v>
      </c>
      <c r="G175" t="s">
        <v>81</v>
      </c>
      <c r="H175" t="s">
        <v>76</v>
      </c>
      <c r="I175" t="s">
        <v>77</v>
      </c>
      <c r="J175"/>
      <c r="K175" s="227">
        <v>1.6104841714318123</v>
      </c>
      <c r="L175" s="228">
        <v>13543.600697459904</v>
      </c>
    </row>
    <row r="176" spans="1:12">
      <c r="A176" t="s">
        <v>68</v>
      </c>
      <c r="B176">
        <v>2023</v>
      </c>
      <c r="C176" s="271" t="s">
        <v>240</v>
      </c>
      <c r="D176" s="271">
        <v>45140</v>
      </c>
      <c r="E176" t="s">
        <v>70</v>
      </c>
      <c r="F176" t="s">
        <v>82</v>
      </c>
      <c r="G176" t="s">
        <v>72</v>
      </c>
      <c r="H176" t="s">
        <v>73</v>
      </c>
      <c r="I176" t="s">
        <v>74</v>
      </c>
      <c r="J176"/>
      <c r="K176" s="227">
        <v>0.23859024761952777</v>
      </c>
      <c r="L176" s="228">
        <v>2006.4593625866523</v>
      </c>
    </row>
    <row r="177" spans="1:12">
      <c r="A177" t="s">
        <v>68</v>
      </c>
      <c r="B177">
        <v>2023</v>
      </c>
      <c r="C177" s="271" t="s">
        <v>240</v>
      </c>
      <c r="D177" s="271">
        <v>45140</v>
      </c>
      <c r="E177" t="s">
        <v>70</v>
      </c>
      <c r="F177" t="s">
        <v>82</v>
      </c>
      <c r="G177" t="s">
        <v>72</v>
      </c>
      <c r="H177" t="s">
        <v>73</v>
      </c>
      <c r="I177" t="s">
        <v>75</v>
      </c>
      <c r="J177"/>
      <c r="K177" s="227">
        <v>0.35788537142929167</v>
      </c>
      <c r="L177" s="228">
        <v>3009.6890438799787</v>
      </c>
    </row>
    <row r="178" spans="1:12">
      <c r="A178" t="s">
        <v>68</v>
      </c>
      <c r="B178">
        <v>2023</v>
      </c>
      <c r="C178" s="271" t="s">
        <v>240</v>
      </c>
      <c r="D178" s="271">
        <v>45140</v>
      </c>
      <c r="E178" t="s">
        <v>70</v>
      </c>
      <c r="F178" t="s">
        <v>82</v>
      </c>
      <c r="G178" t="s">
        <v>72</v>
      </c>
      <c r="H178" t="s">
        <v>76</v>
      </c>
      <c r="I178" t="s">
        <v>77</v>
      </c>
      <c r="J178"/>
      <c r="K178" s="227">
        <v>0.35788537142929167</v>
      </c>
      <c r="L178" s="228">
        <v>3009.6890438799787</v>
      </c>
    </row>
    <row r="179" spans="1:12">
      <c r="A179" t="s">
        <v>68</v>
      </c>
      <c r="B179">
        <v>2023</v>
      </c>
      <c r="C179" s="271" t="s">
        <v>240</v>
      </c>
      <c r="D179" s="271">
        <v>45140</v>
      </c>
      <c r="E179" t="s">
        <v>70</v>
      </c>
      <c r="F179" t="s">
        <v>83</v>
      </c>
      <c r="G179" t="s">
        <v>81</v>
      </c>
      <c r="H179" t="s">
        <v>73</v>
      </c>
      <c r="I179" t="s">
        <v>77</v>
      </c>
      <c r="J179"/>
      <c r="K179" s="227">
        <v>8.9471342857322916E-2</v>
      </c>
      <c r="L179" s="228">
        <v>752.42226096999468</v>
      </c>
    </row>
    <row r="180" spans="1:12">
      <c r="A180" t="s">
        <v>68</v>
      </c>
      <c r="B180">
        <v>2023</v>
      </c>
      <c r="C180" s="271" t="s">
        <v>240</v>
      </c>
      <c r="D180" s="271">
        <v>45140</v>
      </c>
      <c r="E180" t="s">
        <v>70</v>
      </c>
      <c r="F180" t="s">
        <v>83</v>
      </c>
      <c r="G180" t="s">
        <v>81</v>
      </c>
      <c r="H180" t="s">
        <v>76</v>
      </c>
      <c r="I180" t="s">
        <v>77</v>
      </c>
      <c r="J180"/>
      <c r="K180" s="227">
        <v>0.53682805714393744</v>
      </c>
      <c r="L180" s="228">
        <v>4514.5335658199683</v>
      </c>
    </row>
    <row r="181" spans="1:12">
      <c r="A181" t="s">
        <v>68</v>
      </c>
      <c r="B181">
        <v>2023</v>
      </c>
      <c r="C181" s="271" t="s">
        <v>240</v>
      </c>
      <c r="D181" s="271">
        <v>45140</v>
      </c>
      <c r="E181" t="s">
        <v>70</v>
      </c>
      <c r="F181" t="s">
        <v>83</v>
      </c>
      <c r="G181" t="s">
        <v>81</v>
      </c>
      <c r="H181" t="s">
        <v>78</v>
      </c>
      <c r="I181" t="s">
        <v>77</v>
      </c>
      <c r="J181"/>
      <c r="K181" s="227">
        <v>1.4315414857171667</v>
      </c>
      <c r="L181" s="228">
        <v>12038.756175519915</v>
      </c>
    </row>
    <row r="182" spans="1:12">
      <c r="A182" t="s">
        <v>68</v>
      </c>
      <c r="B182">
        <v>2023</v>
      </c>
      <c r="C182" s="271" t="s">
        <v>240</v>
      </c>
      <c r="D182" s="271">
        <v>45140</v>
      </c>
      <c r="E182" t="s">
        <v>70</v>
      </c>
      <c r="F182" t="s">
        <v>492</v>
      </c>
      <c r="G182" t="s">
        <v>81</v>
      </c>
      <c r="H182" t="s">
        <v>73</v>
      </c>
      <c r="I182" t="s">
        <v>77</v>
      </c>
      <c r="J182">
        <v>750</v>
      </c>
      <c r="K182" s="227">
        <v>2.9823780952440971E-2</v>
      </c>
      <c r="L182" s="228">
        <v>250.80742032333154</v>
      </c>
    </row>
    <row r="183" spans="1:12">
      <c r="A183" t="s">
        <v>68</v>
      </c>
      <c r="B183">
        <v>2023</v>
      </c>
      <c r="C183" s="271" t="s">
        <v>240</v>
      </c>
      <c r="D183" s="271">
        <v>45140</v>
      </c>
      <c r="E183" t="s">
        <v>70</v>
      </c>
      <c r="F183" t="s">
        <v>497</v>
      </c>
      <c r="G183" t="s">
        <v>81</v>
      </c>
      <c r="H183" t="s">
        <v>78</v>
      </c>
      <c r="I183" t="s">
        <v>77</v>
      </c>
      <c r="J183"/>
      <c r="K183" s="227">
        <v>2.9823780952440971E-2</v>
      </c>
      <c r="L183" s="228">
        <v>250.80742032333154</v>
      </c>
    </row>
    <row r="184" spans="1:12">
      <c r="A184" t="s">
        <v>68</v>
      </c>
      <c r="B184">
        <v>2023</v>
      </c>
      <c r="C184" s="271" t="s">
        <v>240</v>
      </c>
      <c r="D184" s="271">
        <v>45140</v>
      </c>
      <c r="E184" t="s">
        <v>70</v>
      </c>
      <c r="F184" t="s">
        <v>493</v>
      </c>
      <c r="G184" t="s">
        <v>72</v>
      </c>
      <c r="H184" t="s">
        <v>73</v>
      </c>
      <c r="I184" t="s">
        <v>74</v>
      </c>
      <c r="J184"/>
      <c r="K184" s="227">
        <v>2.9823780952440971E-2</v>
      </c>
      <c r="L184" s="228">
        <v>250.80742032333154</v>
      </c>
    </row>
    <row r="185" spans="1:12">
      <c r="A185" t="s">
        <v>68</v>
      </c>
      <c r="B185">
        <v>2023</v>
      </c>
      <c r="C185" s="271" t="s">
        <v>240</v>
      </c>
      <c r="D185" s="271">
        <v>45140</v>
      </c>
      <c r="E185" t="s">
        <v>70</v>
      </c>
      <c r="F185" t="s">
        <v>493</v>
      </c>
      <c r="G185" t="s">
        <v>72</v>
      </c>
      <c r="H185" t="s">
        <v>73</v>
      </c>
      <c r="I185" t="s">
        <v>75</v>
      </c>
      <c r="J185"/>
      <c r="K185" s="227">
        <v>2.9823780952440971E-2</v>
      </c>
      <c r="L185" s="228">
        <v>250.80742032333154</v>
      </c>
    </row>
    <row r="186" spans="1:12">
      <c r="A186" t="s">
        <v>68</v>
      </c>
      <c r="B186">
        <v>2023</v>
      </c>
      <c r="C186" s="271" t="s">
        <v>240</v>
      </c>
      <c r="D186" s="271">
        <v>45140</v>
      </c>
      <c r="E186" t="s">
        <v>70</v>
      </c>
      <c r="F186" t="s">
        <v>494</v>
      </c>
      <c r="G186" t="s">
        <v>72</v>
      </c>
      <c r="H186" t="s">
        <v>73</v>
      </c>
      <c r="I186" t="s">
        <v>74</v>
      </c>
      <c r="J186"/>
      <c r="K186" s="227">
        <v>0.14911890476220485</v>
      </c>
      <c r="L186" s="228">
        <v>1254.0371016166578</v>
      </c>
    </row>
    <row r="187" spans="1:12">
      <c r="A187" t="s">
        <v>68</v>
      </c>
      <c r="B187">
        <v>2023</v>
      </c>
      <c r="C187" s="271" t="s">
        <v>240</v>
      </c>
      <c r="D187" s="271">
        <v>45140</v>
      </c>
      <c r="E187" t="s">
        <v>70</v>
      </c>
      <c r="F187" t="s">
        <v>494</v>
      </c>
      <c r="G187" t="s">
        <v>72</v>
      </c>
      <c r="H187" t="s">
        <v>73</v>
      </c>
      <c r="I187" t="s">
        <v>75</v>
      </c>
      <c r="J187"/>
      <c r="K187" s="227">
        <v>5.9647561904881942E-2</v>
      </c>
      <c r="L187" s="228">
        <v>501.61484064666308</v>
      </c>
    </row>
    <row r="188" spans="1:12">
      <c r="A188" t="s">
        <v>68</v>
      </c>
      <c r="B188">
        <v>2023</v>
      </c>
      <c r="C188" s="271" t="s">
        <v>240</v>
      </c>
      <c r="D188" s="271">
        <v>45140</v>
      </c>
      <c r="E188" t="s">
        <v>70</v>
      </c>
      <c r="F188" t="s">
        <v>494</v>
      </c>
      <c r="G188" t="s">
        <v>81</v>
      </c>
      <c r="H188" t="s">
        <v>76</v>
      </c>
      <c r="I188" t="s">
        <v>77</v>
      </c>
      <c r="J188"/>
      <c r="K188" s="227">
        <v>2.9823780952440971E-2</v>
      </c>
      <c r="L188" s="228">
        <v>250.80742032333154</v>
      </c>
    </row>
    <row r="189" spans="1:12">
      <c r="A189" t="s">
        <v>68</v>
      </c>
      <c r="B189">
        <v>2023</v>
      </c>
      <c r="C189" s="271" t="s">
        <v>240</v>
      </c>
      <c r="D189" s="271">
        <v>45140</v>
      </c>
      <c r="E189" t="s">
        <v>70</v>
      </c>
      <c r="F189" t="s">
        <v>84</v>
      </c>
      <c r="G189" t="s">
        <v>72</v>
      </c>
      <c r="H189" t="s">
        <v>73</v>
      </c>
      <c r="I189" t="s">
        <v>74</v>
      </c>
      <c r="J189"/>
      <c r="K189" s="227">
        <v>8.9471342857322916E-2</v>
      </c>
      <c r="L189" s="228">
        <v>752.42226096999468</v>
      </c>
    </row>
    <row r="190" spans="1:12">
      <c r="A190" t="s">
        <v>68</v>
      </c>
      <c r="B190">
        <v>2023</v>
      </c>
      <c r="C190" s="271" t="s">
        <v>240</v>
      </c>
      <c r="D190" s="271">
        <v>45140</v>
      </c>
      <c r="E190" t="s">
        <v>70</v>
      </c>
      <c r="F190" t="s">
        <v>84</v>
      </c>
      <c r="G190" t="s">
        <v>72</v>
      </c>
      <c r="H190" t="s">
        <v>73</v>
      </c>
      <c r="I190" t="s">
        <v>75</v>
      </c>
      <c r="J190"/>
      <c r="K190" s="227">
        <v>0.20876646666708679</v>
      </c>
      <c r="L190" s="228">
        <v>1755.651942263321</v>
      </c>
    </row>
    <row r="191" spans="1:12">
      <c r="A191" t="s">
        <v>68</v>
      </c>
      <c r="B191">
        <v>2023</v>
      </c>
      <c r="C191" s="271" t="s">
        <v>240</v>
      </c>
      <c r="D191" s="271">
        <v>45140</v>
      </c>
      <c r="E191" t="s">
        <v>70</v>
      </c>
      <c r="F191" t="s">
        <v>84</v>
      </c>
      <c r="G191" t="s">
        <v>72</v>
      </c>
      <c r="H191" t="s">
        <v>76</v>
      </c>
      <c r="I191" t="s">
        <v>77</v>
      </c>
      <c r="J191"/>
      <c r="K191" s="227">
        <v>0.11929512380976388</v>
      </c>
      <c r="L191" s="228">
        <v>1003.2296812933262</v>
      </c>
    </row>
    <row r="192" spans="1:12">
      <c r="A192" t="s">
        <v>68</v>
      </c>
      <c r="B192">
        <v>2023</v>
      </c>
      <c r="C192" s="271" t="s">
        <v>240</v>
      </c>
      <c r="D192" s="271">
        <v>45140</v>
      </c>
      <c r="E192" t="s">
        <v>70</v>
      </c>
      <c r="F192" t="s">
        <v>84</v>
      </c>
      <c r="G192" t="s">
        <v>72</v>
      </c>
      <c r="H192" t="s">
        <v>78</v>
      </c>
      <c r="I192" t="s">
        <v>77</v>
      </c>
      <c r="J192"/>
      <c r="K192" s="227">
        <v>0.17894268571464583</v>
      </c>
      <c r="L192" s="228">
        <v>1504.8445219399894</v>
      </c>
    </row>
    <row r="193" spans="1:12">
      <c r="A193" t="s">
        <v>68</v>
      </c>
      <c r="B193">
        <v>2023</v>
      </c>
      <c r="C193" s="271" t="s">
        <v>240</v>
      </c>
      <c r="D193" s="271">
        <v>45140</v>
      </c>
      <c r="E193" t="s">
        <v>70</v>
      </c>
      <c r="F193" t="s">
        <v>85</v>
      </c>
      <c r="G193" t="s">
        <v>81</v>
      </c>
      <c r="H193" t="s">
        <v>77</v>
      </c>
      <c r="I193" t="s">
        <v>77</v>
      </c>
      <c r="J193">
        <v>150</v>
      </c>
      <c r="K193" s="227">
        <v>3.2209683428636247</v>
      </c>
      <c r="L193" s="228">
        <v>27087.201394919808</v>
      </c>
    </row>
    <row r="194" spans="1:12">
      <c r="A194" t="s">
        <v>68</v>
      </c>
      <c r="B194">
        <v>2023</v>
      </c>
      <c r="C194" s="271" t="s">
        <v>240</v>
      </c>
      <c r="D194" s="271">
        <v>45140</v>
      </c>
      <c r="E194" t="s">
        <v>70</v>
      </c>
      <c r="F194" t="s">
        <v>85</v>
      </c>
      <c r="G194" t="s">
        <v>81</v>
      </c>
      <c r="H194" t="s">
        <v>77</v>
      </c>
      <c r="I194" t="s">
        <v>77</v>
      </c>
      <c r="J194">
        <v>250</v>
      </c>
      <c r="K194" s="227">
        <v>5.3682805714393744</v>
      </c>
      <c r="L194" s="228">
        <v>45145.335658199678</v>
      </c>
    </row>
    <row r="195" spans="1:12">
      <c r="A195" t="s">
        <v>68</v>
      </c>
      <c r="B195">
        <v>2023</v>
      </c>
      <c r="C195" s="271" t="s">
        <v>240</v>
      </c>
      <c r="D195" s="271">
        <v>45140</v>
      </c>
      <c r="E195" t="s">
        <v>70</v>
      </c>
      <c r="F195" t="s">
        <v>85</v>
      </c>
      <c r="G195" t="s">
        <v>81</v>
      </c>
      <c r="H195" t="s">
        <v>77</v>
      </c>
      <c r="I195" t="s">
        <v>77</v>
      </c>
      <c r="J195">
        <v>300</v>
      </c>
      <c r="K195" s="227">
        <v>1.1333036761927568</v>
      </c>
      <c r="L195" s="228">
        <v>9530.6819722865985</v>
      </c>
    </row>
    <row r="196" spans="1:12">
      <c r="A196" t="s">
        <v>68</v>
      </c>
      <c r="B196">
        <v>2023</v>
      </c>
      <c r="C196" s="271" t="s">
        <v>240</v>
      </c>
      <c r="D196" s="271">
        <v>45140</v>
      </c>
      <c r="E196" t="s">
        <v>70</v>
      </c>
      <c r="F196" t="s">
        <v>85</v>
      </c>
      <c r="G196" t="s">
        <v>81</v>
      </c>
      <c r="H196" t="s">
        <v>77</v>
      </c>
      <c r="I196" t="s">
        <v>77</v>
      </c>
      <c r="J196">
        <v>400</v>
      </c>
      <c r="K196" s="227">
        <v>0.41753293333417357</v>
      </c>
      <c r="L196" s="228">
        <v>3511.3038845266419</v>
      </c>
    </row>
    <row r="197" spans="1:12">
      <c r="A197" t="s">
        <v>68</v>
      </c>
      <c r="B197">
        <v>2023</v>
      </c>
      <c r="C197" s="271" t="s">
        <v>240</v>
      </c>
      <c r="D197" s="271">
        <v>45140</v>
      </c>
      <c r="E197" t="s">
        <v>70</v>
      </c>
      <c r="F197" t="s">
        <v>86</v>
      </c>
      <c r="G197" t="s">
        <v>81</v>
      </c>
      <c r="H197" t="s">
        <v>77</v>
      </c>
      <c r="I197" t="s">
        <v>77</v>
      </c>
      <c r="J197">
        <v>50</v>
      </c>
      <c r="K197" s="227">
        <v>2.9823780952440971E-2</v>
      </c>
      <c r="L197" s="228">
        <v>250.80742032333154</v>
      </c>
    </row>
    <row r="198" spans="1:12">
      <c r="A198" t="s">
        <v>68</v>
      </c>
      <c r="B198">
        <v>2023</v>
      </c>
      <c r="C198" s="271" t="s">
        <v>240</v>
      </c>
      <c r="D198" s="271">
        <v>45140</v>
      </c>
      <c r="E198" t="s">
        <v>70</v>
      </c>
      <c r="F198" t="s">
        <v>86</v>
      </c>
      <c r="G198" t="s">
        <v>81</v>
      </c>
      <c r="H198" t="s">
        <v>77</v>
      </c>
      <c r="I198" t="s">
        <v>77</v>
      </c>
      <c r="J198">
        <v>70</v>
      </c>
      <c r="K198" s="227">
        <v>0.59647561904881941</v>
      </c>
      <c r="L198" s="228">
        <v>5016.1484064666311</v>
      </c>
    </row>
    <row r="199" spans="1:12">
      <c r="A199" t="s">
        <v>68</v>
      </c>
      <c r="B199">
        <v>2023</v>
      </c>
      <c r="C199" s="271" t="s">
        <v>240</v>
      </c>
      <c r="D199" s="271">
        <v>45140</v>
      </c>
      <c r="E199" t="s">
        <v>70</v>
      </c>
      <c r="F199" t="s">
        <v>86</v>
      </c>
      <c r="G199" t="s">
        <v>81</v>
      </c>
      <c r="H199" t="s">
        <v>77</v>
      </c>
      <c r="I199" t="s">
        <v>77</v>
      </c>
      <c r="J199">
        <v>125</v>
      </c>
      <c r="K199" s="227">
        <v>2.9823780952440971E-2</v>
      </c>
      <c r="L199" s="228">
        <v>250.80742032333154</v>
      </c>
    </row>
    <row r="200" spans="1:12">
      <c r="A200" t="s">
        <v>68</v>
      </c>
      <c r="B200">
        <v>2023</v>
      </c>
      <c r="C200" s="271" t="s">
        <v>240</v>
      </c>
      <c r="D200" s="271">
        <v>45140</v>
      </c>
      <c r="E200" t="s">
        <v>87</v>
      </c>
      <c r="F200" t="s">
        <v>88</v>
      </c>
      <c r="G200" t="s">
        <v>72</v>
      </c>
      <c r="H200" t="s">
        <v>73</v>
      </c>
      <c r="I200" t="s">
        <v>77</v>
      </c>
      <c r="J200" t="s">
        <v>89</v>
      </c>
      <c r="K200" s="227">
        <v>0.23859024761952777</v>
      </c>
      <c r="L200" s="228">
        <v>2006.4593625866523</v>
      </c>
    </row>
    <row r="201" spans="1:12">
      <c r="A201" t="s">
        <v>68</v>
      </c>
      <c r="B201">
        <v>2023</v>
      </c>
      <c r="C201" s="271" t="s">
        <v>240</v>
      </c>
      <c r="D201" s="271">
        <v>45140</v>
      </c>
      <c r="E201" t="s">
        <v>87</v>
      </c>
      <c r="F201" t="s">
        <v>88</v>
      </c>
      <c r="G201" t="s">
        <v>72</v>
      </c>
      <c r="H201" t="s">
        <v>73</v>
      </c>
      <c r="I201" t="s">
        <v>77</v>
      </c>
      <c r="J201" t="s">
        <v>90</v>
      </c>
      <c r="K201" s="227">
        <v>0.71577074285858333</v>
      </c>
      <c r="L201" s="228">
        <v>6019.3780877599575</v>
      </c>
    </row>
    <row r="202" spans="1:12">
      <c r="A202" t="s">
        <v>68</v>
      </c>
      <c r="B202">
        <v>2023</v>
      </c>
      <c r="C202" s="271" t="s">
        <v>240</v>
      </c>
      <c r="D202" s="271">
        <v>45140</v>
      </c>
      <c r="E202" t="s">
        <v>87</v>
      </c>
      <c r="F202" t="s">
        <v>88</v>
      </c>
      <c r="G202" t="s">
        <v>72</v>
      </c>
      <c r="H202" t="s">
        <v>165</v>
      </c>
      <c r="I202" t="s">
        <v>77</v>
      </c>
      <c r="J202" t="s">
        <v>166</v>
      </c>
      <c r="K202" s="227">
        <v>0.35788537142929167</v>
      </c>
      <c r="L202" s="228">
        <v>3009.6890438799787</v>
      </c>
    </row>
    <row r="203" spans="1:12">
      <c r="A203" t="s">
        <v>68</v>
      </c>
      <c r="B203">
        <v>2023</v>
      </c>
      <c r="C203" s="271" t="s">
        <v>240</v>
      </c>
      <c r="D203" s="271">
        <v>45140</v>
      </c>
      <c r="E203" t="s">
        <v>87</v>
      </c>
      <c r="F203" t="s">
        <v>91</v>
      </c>
      <c r="G203" t="s">
        <v>72</v>
      </c>
      <c r="H203" t="s">
        <v>73</v>
      </c>
      <c r="I203" t="s">
        <v>77</v>
      </c>
      <c r="J203" t="s">
        <v>93</v>
      </c>
      <c r="K203" s="227">
        <v>0.47718049523905554</v>
      </c>
      <c r="L203" s="228">
        <v>4012.9187251733047</v>
      </c>
    </row>
    <row r="204" spans="1:12">
      <c r="A204" t="s">
        <v>68</v>
      </c>
      <c r="B204">
        <v>2023</v>
      </c>
      <c r="C204" s="271" t="s">
        <v>240</v>
      </c>
      <c r="D204" s="271">
        <v>45140</v>
      </c>
      <c r="E204" t="s">
        <v>87</v>
      </c>
      <c r="F204" t="s">
        <v>91</v>
      </c>
      <c r="G204" t="s">
        <v>72</v>
      </c>
      <c r="H204" t="s">
        <v>73</v>
      </c>
      <c r="I204" t="s">
        <v>77</v>
      </c>
      <c r="J204" t="s">
        <v>89</v>
      </c>
      <c r="K204" s="227">
        <v>0.53682805714393744</v>
      </c>
      <c r="L204" s="228">
        <v>4514.5335658199683</v>
      </c>
    </row>
    <row r="205" spans="1:12">
      <c r="A205" t="s">
        <v>68</v>
      </c>
      <c r="B205">
        <v>2023</v>
      </c>
      <c r="C205" s="271" t="s">
        <v>240</v>
      </c>
      <c r="D205" s="271">
        <v>45140</v>
      </c>
      <c r="E205" t="s">
        <v>87</v>
      </c>
      <c r="F205" t="s">
        <v>100</v>
      </c>
      <c r="G205" t="s">
        <v>72</v>
      </c>
      <c r="H205" t="s">
        <v>73</v>
      </c>
      <c r="I205" t="s">
        <v>77</v>
      </c>
      <c r="J205" t="s">
        <v>89</v>
      </c>
      <c r="K205" s="227">
        <v>2.9823780952440971E-2</v>
      </c>
      <c r="L205" s="228">
        <v>250.80742032333154</v>
      </c>
    </row>
    <row r="206" spans="1:12">
      <c r="A206" t="s">
        <v>68</v>
      </c>
      <c r="B206">
        <v>2023</v>
      </c>
      <c r="C206" s="271" t="s">
        <v>240</v>
      </c>
      <c r="D206" s="271">
        <v>45140</v>
      </c>
      <c r="E206" t="s">
        <v>87</v>
      </c>
      <c r="F206" t="s">
        <v>94</v>
      </c>
      <c r="G206" t="s">
        <v>72</v>
      </c>
      <c r="H206" t="s">
        <v>73</v>
      </c>
      <c r="I206" t="s">
        <v>77</v>
      </c>
      <c r="J206" t="s">
        <v>93</v>
      </c>
      <c r="K206" s="227">
        <v>5.9647561904881942E-2</v>
      </c>
      <c r="L206" s="228">
        <v>501.61484064666308</v>
      </c>
    </row>
    <row r="207" spans="1:12">
      <c r="A207" t="s">
        <v>68</v>
      </c>
      <c r="B207">
        <v>2023</v>
      </c>
      <c r="C207" s="271" t="s">
        <v>240</v>
      </c>
      <c r="D207" s="271">
        <v>45140</v>
      </c>
      <c r="E207" t="s">
        <v>87</v>
      </c>
      <c r="F207" t="s">
        <v>94</v>
      </c>
      <c r="G207" t="s">
        <v>72</v>
      </c>
      <c r="H207" t="s">
        <v>73</v>
      </c>
      <c r="I207" t="s">
        <v>77</v>
      </c>
      <c r="J207" t="s">
        <v>89</v>
      </c>
      <c r="K207" s="227">
        <v>5.9647561904881942E-2</v>
      </c>
      <c r="L207" s="228">
        <v>501.61484064666308</v>
      </c>
    </row>
    <row r="208" spans="1:12">
      <c r="A208" t="s">
        <v>68</v>
      </c>
      <c r="B208">
        <v>2023</v>
      </c>
      <c r="C208" s="271" t="s">
        <v>240</v>
      </c>
      <c r="D208" s="271">
        <v>45140</v>
      </c>
      <c r="E208" t="s">
        <v>95</v>
      </c>
      <c r="F208" t="s">
        <v>96</v>
      </c>
      <c r="G208" t="s">
        <v>81</v>
      </c>
      <c r="H208" t="s">
        <v>77</v>
      </c>
      <c r="I208" t="s">
        <v>77</v>
      </c>
      <c r="J208" t="s">
        <v>97</v>
      </c>
      <c r="K208" s="227">
        <v>6.084051314297958</v>
      </c>
      <c r="L208" s="228">
        <v>51164.713745959634</v>
      </c>
    </row>
    <row r="209" spans="1:12">
      <c r="A209" t="s">
        <v>68</v>
      </c>
      <c r="B209">
        <v>2023</v>
      </c>
      <c r="C209" s="271" t="s">
        <v>240</v>
      </c>
      <c r="D209" s="271">
        <v>45140</v>
      </c>
      <c r="E209" t="s">
        <v>95</v>
      </c>
      <c r="F209" t="s">
        <v>98</v>
      </c>
      <c r="G209" t="s">
        <v>81</v>
      </c>
      <c r="H209" t="s">
        <v>77</v>
      </c>
      <c r="I209" t="s">
        <v>77</v>
      </c>
      <c r="J209" t="s">
        <v>99</v>
      </c>
      <c r="K209" s="227">
        <v>13.003168495264264</v>
      </c>
      <c r="L209" s="228">
        <v>109352.03526097255</v>
      </c>
    </row>
    <row r="210" spans="1:12">
      <c r="A210" t="s">
        <v>68</v>
      </c>
      <c r="B210">
        <v>2023</v>
      </c>
      <c r="C210" s="271" t="s">
        <v>240</v>
      </c>
      <c r="D210" s="271">
        <v>45140</v>
      </c>
      <c r="E210" t="s">
        <v>95</v>
      </c>
      <c r="F210" t="s">
        <v>167</v>
      </c>
      <c r="G210" t="s">
        <v>81</v>
      </c>
      <c r="H210" t="s">
        <v>77</v>
      </c>
      <c r="I210" t="s">
        <v>77</v>
      </c>
      <c r="J210" t="s">
        <v>425</v>
      </c>
      <c r="K210" s="227">
        <v>2.9823780952440971E-2</v>
      </c>
      <c r="L210" s="228">
        <v>250.80742032333154</v>
      </c>
    </row>
    <row r="211" spans="1:12">
      <c r="A211" t="s">
        <v>68</v>
      </c>
      <c r="B211">
        <v>2023</v>
      </c>
      <c r="C211" s="271" t="s">
        <v>240</v>
      </c>
      <c r="D211" s="271">
        <v>45174</v>
      </c>
      <c r="E211" t="s">
        <v>70</v>
      </c>
      <c r="F211" t="s">
        <v>71</v>
      </c>
      <c r="G211" t="s">
        <v>72</v>
      </c>
      <c r="H211" t="s">
        <v>73</v>
      </c>
      <c r="I211" t="s">
        <v>74</v>
      </c>
      <c r="J211"/>
      <c r="K211" s="227">
        <v>0.35788537142929172</v>
      </c>
      <c r="L211" s="228">
        <v>2257.2667829099842</v>
      </c>
    </row>
    <row r="212" spans="1:12">
      <c r="A212" t="s">
        <v>68</v>
      </c>
      <c r="B212">
        <v>2023</v>
      </c>
      <c r="C212" s="271" t="s">
        <v>240</v>
      </c>
      <c r="D212" s="271">
        <v>45174</v>
      </c>
      <c r="E212" t="s">
        <v>70</v>
      </c>
      <c r="F212" t="s">
        <v>71</v>
      </c>
      <c r="G212" t="s">
        <v>72</v>
      </c>
      <c r="H212" t="s">
        <v>73</v>
      </c>
      <c r="I212" t="s">
        <v>75</v>
      </c>
      <c r="J212"/>
      <c r="K212" s="227">
        <v>0.19882520634960651</v>
      </c>
      <c r="L212" s="228">
        <v>1254.0371016166578</v>
      </c>
    </row>
    <row r="213" spans="1:12">
      <c r="A213" t="s">
        <v>68</v>
      </c>
      <c r="B213">
        <v>2023</v>
      </c>
      <c r="C213" s="271" t="s">
        <v>240</v>
      </c>
      <c r="D213" s="271">
        <v>45174</v>
      </c>
      <c r="E213" t="s">
        <v>70</v>
      </c>
      <c r="F213" t="s">
        <v>71</v>
      </c>
      <c r="G213" t="s">
        <v>72</v>
      </c>
      <c r="H213" t="s">
        <v>76</v>
      </c>
      <c r="I213" t="s">
        <v>77</v>
      </c>
      <c r="J213"/>
      <c r="K213" s="227">
        <v>3.9765041269921302E-2</v>
      </c>
      <c r="L213" s="228">
        <v>250.80742032333154</v>
      </c>
    </row>
    <row r="214" spans="1:12">
      <c r="A214" t="s">
        <v>68</v>
      </c>
      <c r="B214">
        <v>2023</v>
      </c>
      <c r="C214" s="271" t="s">
        <v>240</v>
      </c>
      <c r="D214" s="271">
        <v>45174</v>
      </c>
      <c r="E214" t="s">
        <v>70</v>
      </c>
      <c r="F214" t="s">
        <v>79</v>
      </c>
      <c r="G214" t="s">
        <v>72</v>
      </c>
      <c r="H214" t="s">
        <v>73</v>
      </c>
      <c r="I214" t="s">
        <v>74</v>
      </c>
      <c r="J214"/>
      <c r="K214" s="227">
        <v>0.47718049523905565</v>
      </c>
      <c r="L214" s="228">
        <v>3009.6890438799787</v>
      </c>
    </row>
    <row r="215" spans="1:12">
      <c r="A215" t="s">
        <v>68</v>
      </c>
      <c r="B215">
        <v>2023</v>
      </c>
      <c r="C215" s="271" t="s">
        <v>240</v>
      </c>
      <c r="D215" s="271">
        <v>45174</v>
      </c>
      <c r="E215" t="s">
        <v>70</v>
      </c>
      <c r="F215" t="s">
        <v>79</v>
      </c>
      <c r="G215" t="s">
        <v>72</v>
      </c>
      <c r="H215" t="s">
        <v>73</v>
      </c>
      <c r="I215" t="s">
        <v>75</v>
      </c>
      <c r="J215"/>
      <c r="K215" s="227">
        <v>0.31812033015937041</v>
      </c>
      <c r="L215" s="228">
        <v>2006.4593625866523</v>
      </c>
    </row>
    <row r="216" spans="1:12">
      <c r="A216" t="s">
        <v>68</v>
      </c>
      <c r="B216">
        <v>2023</v>
      </c>
      <c r="C216" s="271" t="s">
        <v>240</v>
      </c>
      <c r="D216" s="271">
        <v>45174</v>
      </c>
      <c r="E216" t="s">
        <v>70</v>
      </c>
      <c r="F216" t="s">
        <v>79</v>
      </c>
      <c r="G216" t="s">
        <v>72</v>
      </c>
      <c r="H216" t="s">
        <v>76</v>
      </c>
      <c r="I216" t="s">
        <v>77</v>
      </c>
      <c r="J216"/>
      <c r="K216" s="227">
        <v>0.19882520634960651</v>
      </c>
      <c r="L216" s="228">
        <v>1254.0371016166578</v>
      </c>
    </row>
    <row r="217" spans="1:12">
      <c r="A217" t="s">
        <v>68</v>
      </c>
      <c r="B217">
        <v>2023</v>
      </c>
      <c r="C217" s="271" t="s">
        <v>240</v>
      </c>
      <c r="D217" s="271">
        <v>45174</v>
      </c>
      <c r="E217" t="s">
        <v>70</v>
      </c>
      <c r="F217" t="s">
        <v>351</v>
      </c>
      <c r="G217" t="s">
        <v>72</v>
      </c>
      <c r="H217" t="s">
        <v>73</v>
      </c>
      <c r="I217" t="s">
        <v>74</v>
      </c>
      <c r="J217"/>
      <c r="K217" s="227">
        <v>0.19882520634960651</v>
      </c>
      <c r="L217" s="228">
        <v>1254.0371016166578</v>
      </c>
    </row>
    <row r="218" spans="1:12">
      <c r="A218" t="s">
        <v>68</v>
      </c>
      <c r="B218">
        <v>2023</v>
      </c>
      <c r="C218" s="271" t="s">
        <v>240</v>
      </c>
      <c r="D218" s="271">
        <v>45174</v>
      </c>
      <c r="E218" t="s">
        <v>70</v>
      </c>
      <c r="F218" t="s">
        <v>351</v>
      </c>
      <c r="G218" t="s">
        <v>72</v>
      </c>
      <c r="H218" t="s">
        <v>73</v>
      </c>
      <c r="I218" t="s">
        <v>75</v>
      </c>
      <c r="J218"/>
      <c r="K218" s="227">
        <v>7.9530082539842603E-2</v>
      </c>
      <c r="L218" s="228">
        <v>501.61484064666308</v>
      </c>
    </row>
    <row r="219" spans="1:12">
      <c r="A219" t="s">
        <v>68</v>
      </c>
      <c r="B219">
        <v>2023</v>
      </c>
      <c r="C219" s="271" t="s">
        <v>240</v>
      </c>
      <c r="D219" s="271">
        <v>45174</v>
      </c>
      <c r="E219" t="s">
        <v>70</v>
      </c>
      <c r="F219" t="s">
        <v>80</v>
      </c>
      <c r="G219" t="s">
        <v>81</v>
      </c>
      <c r="H219" t="s">
        <v>76</v>
      </c>
      <c r="I219" t="s">
        <v>77</v>
      </c>
      <c r="J219"/>
      <c r="K219" s="227">
        <v>1.033891073017954</v>
      </c>
      <c r="L219" s="228">
        <v>6520.9929284066202</v>
      </c>
    </row>
    <row r="220" spans="1:12">
      <c r="A220" t="s">
        <v>68</v>
      </c>
      <c r="B220">
        <v>2023</v>
      </c>
      <c r="C220" s="271" t="s">
        <v>240</v>
      </c>
      <c r="D220" s="271">
        <v>45174</v>
      </c>
      <c r="E220" t="s">
        <v>70</v>
      </c>
      <c r="F220" t="s">
        <v>82</v>
      </c>
      <c r="G220" t="s">
        <v>72</v>
      </c>
      <c r="H220" t="s">
        <v>73</v>
      </c>
      <c r="I220" t="s">
        <v>74</v>
      </c>
      <c r="J220"/>
      <c r="K220" s="227">
        <v>0.11929512380976391</v>
      </c>
      <c r="L220" s="228">
        <v>752.42226096999468</v>
      </c>
    </row>
    <row r="221" spans="1:12">
      <c r="A221" t="s">
        <v>68</v>
      </c>
      <c r="B221">
        <v>2023</v>
      </c>
      <c r="C221" s="271" t="s">
        <v>240</v>
      </c>
      <c r="D221" s="271">
        <v>45174</v>
      </c>
      <c r="E221" t="s">
        <v>70</v>
      </c>
      <c r="F221" t="s">
        <v>82</v>
      </c>
      <c r="G221" t="s">
        <v>72</v>
      </c>
      <c r="H221" t="s">
        <v>73</v>
      </c>
      <c r="I221" t="s">
        <v>75</v>
      </c>
      <c r="J221"/>
      <c r="K221" s="227">
        <v>0.15906016507968521</v>
      </c>
      <c r="L221" s="228">
        <v>1003.2296812933262</v>
      </c>
    </row>
    <row r="222" spans="1:12">
      <c r="A222" t="s">
        <v>68</v>
      </c>
      <c r="B222">
        <v>2023</v>
      </c>
      <c r="C222" s="271" t="s">
        <v>240</v>
      </c>
      <c r="D222" s="271">
        <v>45174</v>
      </c>
      <c r="E222" t="s">
        <v>70</v>
      </c>
      <c r="F222" t="s">
        <v>82</v>
      </c>
      <c r="G222" t="s">
        <v>72</v>
      </c>
      <c r="H222" t="s">
        <v>76</v>
      </c>
      <c r="I222" t="s">
        <v>77</v>
      </c>
      <c r="J222"/>
      <c r="K222" s="227">
        <v>1.82919189841638</v>
      </c>
      <c r="L222" s="228">
        <v>11537.141334873251</v>
      </c>
    </row>
    <row r="223" spans="1:12">
      <c r="A223" t="s">
        <v>68</v>
      </c>
      <c r="B223">
        <v>2023</v>
      </c>
      <c r="C223" s="271" t="s">
        <v>240</v>
      </c>
      <c r="D223" s="271">
        <v>45174</v>
      </c>
      <c r="E223" t="s">
        <v>70</v>
      </c>
      <c r="F223" t="s">
        <v>83</v>
      </c>
      <c r="G223" t="s">
        <v>81</v>
      </c>
      <c r="H223" t="s">
        <v>73</v>
      </c>
      <c r="I223" t="s">
        <v>77</v>
      </c>
      <c r="J223"/>
      <c r="K223" s="227">
        <v>0.11929512380976391</v>
      </c>
      <c r="L223" s="228">
        <v>752.42226096999468</v>
      </c>
    </row>
    <row r="224" spans="1:12">
      <c r="A224" t="s">
        <v>68</v>
      </c>
      <c r="B224">
        <v>2023</v>
      </c>
      <c r="C224" s="271" t="s">
        <v>240</v>
      </c>
      <c r="D224" s="271">
        <v>45174</v>
      </c>
      <c r="E224" t="s">
        <v>70</v>
      </c>
      <c r="F224" t="s">
        <v>83</v>
      </c>
      <c r="G224" t="s">
        <v>81</v>
      </c>
      <c r="H224" t="s">
        <v>76</v>
      </c>
      <c r="I224" t="s">
        <v>77</v>
      </c>
      <c r="J224"/>
      <c r="K224" s="227">
        <v>0.47718049523905565</v>
      </c>
      <c r="L224" s="228">
        <v>3009.6890438799787</v>
      </c>
    </row>
    <row r="225" spans="1:12">
      <c r="A225" t="s">
        <v>68</v>
      </c>
      <c r="B225">
        <v>2023</v>
      </c>
      <c r="C225" s="271" t="s">
        <v>240</v>
      </c>
      <c r="D225" s="271">
        <v>45174</v>
      </c>
      <c r="E225" t="s">
        <v>70</v>
      </c>
      <c r="F225" t="s">
        <v>83</v>
      </c>
      <c r="G225" t="s">
        <v>81</v>
      </c>
      <c r="H225" t="s">
        <v>78</v>
      </c>
      <c r="I225" t="s">
        <v>77</v>
      </c>
      <c r="J225"/>
      <c r="K225" s="227">
        <v>1.1929512380976393</v>
      </c>
      <c r="L225" s="228">
        <v>7524.2226096999466</v>
      </c>
    </row>
    <row r="226" spans="1:12">
      <c r="A226" t="s">
        <v>68</v>
      </c>
      <c r="B226">
        <v>2023</v>
      </c>
      <c r="C226" s="271" t="s">
        <v>240</v>
      </c>
      <c r="D226" s="271">
        <v>45174</v>
      </c>
      <c r="E226" t="s">
        <v>70</v>
      </c>
      <c r="F226" t="s">
        <v>497</v>
      </c>
      <c r="G226" t="s">
        <v>81</v>
      </c>
      <c r="H226" t="s">
        <v>73</v>
      </c>
      <c r="I226" t="s">
        <v>75</v>
      </c>
      <c r="J226"/>
      <c r="K226" s="227">
        <v>3.9765041269921302E-2</v>
      </c>
      <c r="L226" s="228">
        <v>250.80742032333154</v>
      </c>
    </row>
    <row r="227" spans="1:12">
      <c r="A227" t="s">
        <v>68</v>
      </c>
      <c r="B227">
        <v>2023</v>
      </c>
      <c r="C227" s="271" t="s">
        <v>240</v>
      </c>
      <c r="D227" s="271">
        <v>45174</v>
      </c>
      <c r="E227" t="s">
        <v>70</v>
      </c>
      <c r="F227" t="s">
        <v>494</v>
      </c>
      <c r="G227" t="s">
        <v>72</v>
      </c>
      <c r="H227" t="s">
        <v>73</v>
      </c>
      <c r="I227" t="s">
        <v>74</v>
      </c>
      <c r="J227"/>
      <c r="K227" s="227">
        <v>7.9530082539842603E-2</v>
      </c>
      <c r="L227" s="228">
        <v>501.61484064666308</v>
      </c>
    </row>
    <row r="228" spans="1:12">
      <c r="A228" t="s">
        <v>68</v>
      </c>
      <c r="B228">
        <v>2023</v>
      </c>
      <c r="C228" s="271" t="s">
        <v>240</v>
      </c>
      <c r="D228" s="271">
        <v>45174</v>
      </c>
      <c r="E228" t="s">
        <v>70</v>
      </c>
      <c r="F228" t="s">
        <v>494</v>
      </c>
      <c r="G228" t="s">
        <v>81</v>
      </c>
      <c r="H228" t="s">
        <v>76</v>
      </c>
      <c r="I228" t="s">
        <v>77</v>
      </c>
      <c r="J228"/>
      <c r="K228" s="227">
        <v>0.11929512380976391</v>
      </c>
      <c r="L228" s="228">
        <v>752.42226096999468</v>
      </c>
    </row>
    <row r="229" spans="1:12">
      <c r="A229" t="s">
        <v>68</v>
      </c>
      <c r="B229">
        <v>2023</v>
      </c>
      <c r="C229" s="271" t="s">
        <v>240</v>
      </c>
      <c r="D229" s="271">
        <v>45174</v>
      </c>
      <c r="E229" t="s">
        <v>70</v>
      </c>
      <c r="F229" t="s">
        <v>84</v>
      </c>
      <c r="G229" t="s">
        <v>72</v>
      </c>
      <c r="H229" t="s">
        <v>73</v>
      </c>
      <c r="I229" t="s">
        <v>74</v>
      </c>
      <c r="J229"/>
      <c r="K229" s="227">
        <v>1.5906016507968521</v>
      </c>
      <c r="L229" s="228">
        <v>10032.296812933262</v>
      </c>
    </row>
    <row r="230" spans="1:12">
      <c r="A230" t="s">
        <v>68</v>
      </c>
      <c r="B230">
        <v>2023</v>
      </c>
      <c r="C230" s="271" t="s">
        <v>240</v>
      </c>
      <c r="D230" s="271">
        <v>45174</v>
      </c>
      <c r="E230" t="s">
        <v>70</v>
      </c>
      <c r="F230" t="s">
        <v>84</v>
      </c>
      <c r="G230" t="s">
        <v>72</v>
      </c>
      <c r="H230" t="s">
        <v>73</v>
      </c>
      <c r="I230" t="s">
        <v>75</v>
      </c>
      <c r="J230"/>
      <c r="K230" s="227">
        <v>1.1134211555577966</v>
      </c>
      <c r="L230" s="228">
        <v>7022.6077690532838</v>
      </c>
    </row>
    <row r="231" spans="1:12">
      <c r="A231" t="s">
        <v>68</v>
      </c>
      <c r="B231">
        <v>2023</v>
      </c>
      <c r="C231" s="271" t="s">
        <v>240</v>
      </c>
      <c r="D231" s="271">
        <v>45174</v>
      </c>
      <c r="E231" t="s">
        <v>70</v>
      </c>
      <c r="F231" t="s">
        <v>84</v>
      </c>
      <c r="G231" t="s">
        <v>72</v>
      </c>
      <c r="H231" t="s">
        <v>76</v>
      </c>
      <c r="I231" t="s">
        <v>77</v>
      </c>
      <c r="J231"/>
      <c r="K231" s="227">
        <v>8.6290139555729226</v>
      </c>
      <c r="L231" s="228">
        <v>54425.21021016295</v>
      </c>
    </row>
    <row r="232" spans="1:12">
      <c r="A232" t="s">
        <v>68</v>
      </c>
      <c r="B232">
        <v>2023</v>
      </c>
      <c r="C232" s="271" t="s">
        <v>240</v>
      </c>
      <c r="D232" s="271">
        <v>45174</v>
      </c>
      <c r="E232" t="s">
        <v>70</v>
      </c>
      <c r="F232" t="s">
        <v>84</v>
      </c>
      <c r="G232" t="s">
        <v>72</v>
      </c>
      <c r="H232" t="s">
        <v>78</v>
      </c>
      <c r="I232" t="s">
        <v>77</v>
      </c>
      <c r="J232"/>
      <c r="K232" s="227">
        <v>10.259380647639697</v>
      </c>
      <c r="L232" s="228">
        <v>64708.314443419542</v>
      </c>
    </row>
    <row r="233" spans="1:12">
      <c r="A233" t="s">
        <v>68</v>
      </c>
      <c r="B233">
        <v>2023</v>
      </c>
      <c r="C233" s="271" t="s">
        <v>240</v>
      </c>
      <c r="D233" s="271">
        <v>45174</v>
      </c>
      <c r="E233" t="s">
        <v>70</v>
      </c>
      <c r="F233" t="s">
        <v>85</v>
      </c>
      <c r="G233" t="s">
        <v>81</v>
      </c>
      <c r="H233" t="s">
        <v>77</v>
      </c>
      <c r="I233" t="s">
        <v>77</v>
      </c>
      <c r="J233">
        <v>150</v>
      </c>
      <c r="K233" s="227">
        <v>0.79530082539842606</v>
      </c>
      <c r="L233" s="228">
        <v>5016.1484064666311</v>
      </c>
    </row>
    <row r="234" spans="1:12">
      <c r="A234" t="s">
        <v>68</v>
      </c>
      <c r="B234">
        <v>2023</v>
      </c>
      <c r="C234" s="271" t="s">
        <v>240</v>
      </c>
      <c r="D234" s="271">
        <v>45174</v>
      </c>
      <c r="E234" t="s">
        <v>70</v>
      </c>
      <c r="F234" t="s">
        <v>85</v>
      </c>
      <c r="G234" t="s">
        <v>81</v>
      </c>
      <c r="H234" t="s">
        <v>77</v>
      </c>
      <c r="I234" t="s">
        <v>77</v>
      </c>
      <c r="J234">
        <v>250</v>
      </c>
      <c r="K234" s="227">
        <v>2.5449626412749633</v>
      </c>
      <c r="L234" s="228">
        <v>16051.674900693219</v>
      </c>
    </row>
    <row r="235" spans="1:12">
      <c r="A235" t="s">
        <v>68</v>
      </c>
      <c r="B235">
        <v>2023</v>
      </c>
      <c r="C235" s="271" t="s">
        <v>240</v>
      </c>
      <c r="D235" s="271">
        <v>45174</v>
      </c>
      <c r="E235" t="s">
        <v>70</v>
      </c>
      <c r="F235" t="s">
        <v>85</v>
      </c>
      <c r="G235" t="s">
        <v>81</v>
      </c>
      <c r="H235" t="s">
        <v>77</v>
      </c>
      <c r="I235" t="s">
        <v>77</v>
      </c>
      <c r="J235">
        <v>300</v>
      </c>
      <c r="K235" s="227">
        <v>1.7496618158765374</v>
      </c>
      <c r="L235" s="228">
        <v>11035.526494226588</v>
      </c>
    </row>
    <row r="236" spans="1:12">
      <c r="A236" t="s">
        <v>68</v>
      </c>
      <c r="B236">
        <v>2023</v>
      </c>
      <c r="C236" s="271" t="s">
        <v>240</v>
      </c>
      <c r="D236" s="271">
        <v>45174</v>
      </c>
      <c r="E236" t="s">
        <v>70</v>
      </c>
      <c r="F236" t="s">
        <v>85</v>
      </c>
      <c r="G236" t="s">
        <v>81</v>
      </c>
      <c r="H236" t="s">
        <v>77</v>
      </c>
      <c r="I236" t="s">
        <v>77</v>
      </c>
      <c r="J236">
        <v>400</v>
      </c>
      <c r="K236" s="227">
        <v>1.9882520634960652</v>
      </c>
      <c r="L236" s="228">
        <v>12540.371016166577</v>
      </c>
    </row>
    <row r="237" spans="1:12">
      <c r="A237" t="s">
        <v>68</v>
      </c>
      <c r="B237">
        <v>2023</v>
      </c>
      <c r="C237" s="271" t="s">
        <v>240</v>
      </c>
      <c r="D237" s="271">
        <v>45174</v>
      </c>
      <c r="E237" t="s">
        <v>70</v>
      </c>
      <c r="F237" t="s">
        <v>85</v>
      </c>
      <c r="G237" t="s">
        <v>81</v>
      </c>
      <c r="H237" t="s">
        <v>77</v>
      </c>
      <c r="I237" t="s">
        <v>77</v>
      </c>
      <c r="J237">
        <v>500</v>
      </c>
      <c r="K237" s="227">
        <v>1.1134211555577966</v>
      </c>
      <c r="L237" s="228">
        <v>7022.6077690532838</v>
      </c>
    </row>
    <row r="238" spans="1:12">
      <c r="A238" t="s">
        <v>68</v>
      </c>
      <c r="B238">
        <v>2023</v>
      </c>
      <c r="C238" s="271" t="s">
        <v>240</v>
      </c>
      <c r="D238" s="271">
        <v>45174</v>
      </c>
      <c r="E238" t="s">
        <v>70</v>
      </c>
      <c r="F238" t="s">
        <v>86</v>
      </c>
      <c r="G238" t="s">
        <v>81</v>
      </c>
      <c r="H238" t="s">
        <v>77</v>
      </c>
      <c r="I238" t="s">
        <v>77</v>
      </c>
      <c r="J238">
        <v>70</v>
      </c>
      <c r="K238" s="227">
        <v>3.9765041269921302E-2</v>
      </c>
      <c r="L238" s="228">
        <v>250.80742032333154</v>
      </c>
    </row>
    <row r="239" spans="1:12">
      <c r="A239" t="s">
        <v>68</v>
      </c>
      <c r="B239">
        <v>2023</v>
      </c>
      <c r="C239" s="271" t="s">
        <v>240</v>
      </c>
      <c r="D239" s="271">
        <v>45174</v>
      </c>
      <c r="E239" t="s">
        <v>70</v>
      </c>
      <c r="F239" t="s">
        <v>86</v>
      </c>
      <c r="G239" t="s">
        <v>81</v>
      </c>
      <c r="H239" t="s">
        <v>77</v>
      </c>
      <c r="I239" t="s">
        <v>77</v>
      </c>
      <c r="J239">
        <v>125</v>
      </c>
      <c r="K239" s="227">
        <v>0.19882520634960651</v>
      </c>
      <c r="L239" s="228">
        <v>1254.0371016166578</v>
      </c>
    </row>
    <row r="240" spans="1:12">
      <c r="A240" t="s">
        <v>68</v>
      </c>
      <c r="B240">
        <v>2023</v>
      </c>
      <c r="C240" s="271" t="s">
        <v>240</v>
      </c>
      <c r="D240" s="271">
        <v>45174</v>
      </c>
      <c r="E240" t="s">
        <v>87</v>
      </c>
      <c r="F240" t="s">
        <v>88</v>
      </c>
      <c r="G240" t="s">
        <v>72</v>
      </c>
      <c r="H240" t="s">
        <v>73</v>
      </c>
      <c r="I240" t="s">
        <v>77</v>
      </c>
      <c r="J240" t="s">
        <v>90</v>
      </c>
      <c r="K240" s="227">
        <v>0.11929512380976391</v>
      </c>
      <c r="L240" s="228">
        <v>752.42226096999468</v>
      </c>
    </row>
    <row r="241" spans="1:12">
      <c r="A241" t="s">
        <v>68</v>
      </c>
      <c r="B241">
        <v>2023</v>
      </c>
      <c r="C241" s="271" t="s">
        <v>240</v>
      </c>
      <c r="D241" s="271">
        <v>45174</v>
      </c>
      <c r="E241" t="s">
        <v>87</v>
      </c>
      <c r="F241" t="s">
        <v>88</v>
      </c>
      <c r="G241" t="s">
        <v>72</v>
      </c>
      <c r="H241" t="s">
        <v>165</v>
      </c>
      <c r="I241" t="s">
        <v>77</v>
      </c>
      <c r="J241" t="s">
        <v>166</v>
      </c>
      <c r="K241" s="227">
        <v>1.1134211555577966</v>
      </c>
      <c r="L241" s="228">
        <v>7022.6077690532838</v>
      </c>
    </row>
    <row r="242" spans="1:12">
      <c r="A242" t="s">
        <v>68</v>
      </c>
      <c r="B242">
        <v>2023</v>
      </c>
      <c r="C242" s="271" t="s">
        <v>240</v>
      </c>
      <c r="D242" s="271">
        <v>45174</v>
      </c>
      <c r="E242" t="s">
        <v>87</v>
      </c>
      <c r="F242" t="s">
        <v>91</v>
      </c>
      <c r="G242" t="s">
        <v>72</v>
      </c>
      <c r="H242" t="s">
        <v>73</v>
      </c>
      <c r="I242" t="s">
        <v>77</v>
      </c>
      <c r="J242" t="s">
        <v>93</v>
      </c>
      <c r="K242" s="227">
        <v>0.55671057777889832</v>
      </c>
      <c r="L242" s="228">
        <v>3511.3038845266419</v>
      </c>
    </row>
    <row r="243" spans="1:12">
      <c r="A243" t="s">
        <v>68</v>
      </c>
      <c r="B243">
        <v>2023</v>
      </c>
      <c r="C243" s="271" t="s">
        <v>240</v>
      </c>
      <c r="D243" s="271">
        <v>45174</v>
      </c>
      <c r="E243" t="s">
        <v>87</v>
      </c>
      <c r="F243" t="s">
        <v>91</v>
      </c>
      <c r="G243" t="s">
        <v>72</v>
      </c>
      <c r="H243" t="s">
        <v>73</v>
      </c>
      <c r="I243" t="s">
        <v>77</v>
      </c>
      <c r="J243" t="s">
        <v>89</v>
      </c>
      <c r="K243" s="227">
        <v>0.47718049523905565</v>
      </c>
      <c r="L243" s="228">
        <v>3009.6890438799787</v>
      </c>
    </row>
    <row r="244" spans="1:12">
      <c r="A244" t="s">
        <v>68</v>
      </c>
      <c r="B244">
        <v>2023</v>
      </c>
      <c r="C244" s="271" t="s">
        <v>240</v>
      </c>
      <c r="D244" s="271">
        <v>45174</v>
      </c>
      <c r="E244" t="s">
        <v>87</v>
      </c>
      <c r="F244" t="s">
        <v>244</v>
      </c>
      <c r="G244" t="s">
        <v>72</v>
      </c>
      <c r="H244" t="s">
        <v>73</v>
      </c>
      <c r="I244" t="s">
        <v>77</v>
      </c>
      <c r="J244" t="s">
        <v>92</v>
      </c>
      <c r="K244" s="227">
        <v>3.9765041269921302E-2</v>
      </c>
      <c r="L244" s="228">
        <v>250.80742032333154</v>
      </c>
    </row>
    <row r="245" spans="1:12">
      <c r="A245" t="s">
        <v>68</v>
      </c>
      <c r="B245">
        <v>2023</v>
      </c>
      <c r="C245" s="271" t="s">
        <v>240</v>
      </c>
      <c r="D245" s="271">
        <v>45174</v>
      </c>
      <c r="E245" t="s">
        <v>87</v>
      </c>
      <c r="F245" t="s">
        <v>244</v>
      </c>
      <c r="G245" t="s">
        <v>72</v>
      </c>
      <c r="H245" t="s">
        <v>73</v>
      </c>
      <c r="I245" t="s">
        <v>77</v>
      </c>
      <c r="J245" t="s">
        <v>93</v>
      </c>
      <c r="K245" s="227">
        <v>7.9530082539842603E-2</v>
      </c>
      <c r="L245" s="228">
        <v>501.61484064666308</v>
      </c>
    </row>
    <row r="246" spans="1:12">
      <c r="A246" t="s">
        <v>68</v>
      </c>
      <c r="B246">
        <v>2023</v>
      </c>
      <c r="C246" s="271" t="s">
        <v>240</v>
      </c>
      <c r="D246" s="271">
        <v>45174</v>
      </c>
      <c r="E246" t="s">
        <v>87</v>
      </c>
      <c r="F246" t="s">
        <v>244</v>
      </c>
      <c r="G246" t="s">
        <v>72</v>
      </c>
      <c r="H246" t="s">
        <v>73</v>
      </c>
      <c r="I246" t="s">
        <v>77</v>
      </c>
      <c r="J246" t="s">
        <v>89</v>
      </c>
      <c r="K246" s="227">
        <v>3.9765041269921302E-2</v>
      </c>
      <c r="L246" s="228">
        <v>250.80742032333154</v>
      </c>
    </row>
    <row r="247" spans="1:12">
      <c r="A247" t="s">
        <v>68</v>
      </c>
      <c r="B247">
        <v>2023</v>
      </c>
      <c r="C247" t="s">
        <v>240</v>
      </c>
      <c r="D247" s="218">
        <v>45174</v>
      </c>
      <c r="E247" t="s">
        <v>101</v>
      </c>
      <c r="F247" t="s">
        <v>102</v>
      </c>
      <c r="G247" t="s">
        <v>81</v>
      </c>
      <c r="H247" t="s">
        <v>77</v>
      </c>
      <c r="I247" t="s">
        <v>77</v>
      </c>
      <c r="J247" t="s">
        <v>97</v>
      </c>
      <c r="K247" s="227">
        <v>7.9530082539842603E-2</v>
      </c>
      <c r="L247" s="228">
        <v>501.61484064666308</v>
      </c>
    </row>
    <row r="248" spans="1:12">
      <c r="A248" t="s">
        <v>68</v>
      </c>
      <c r="B248">
        <v>2023</v>
      </c>
      <c r="C248" t="s">
        <v>240</v>
      </c>
      <c r="D248" s="218">
        <v>45174</v>
      </c>
      <c r="E248" t="s">
        <v>95</v>
      </c>
      <c r="F248" t="s">
        <v>96</v>
      </c>
      <c r="G248" t="s">
        <v>81</v>
      </c>
      <c r="H248" t="s">
        <v>77</v>
      </c>
      <c r="I248" t="s">
        <v>77</v>
      </c>
      <c r="J248" t="s">
        <v>97</v>
      </c>
      <c r="K248" s="227">
        <v>0.39765041269921303</v>
      </c>
      <c r="L248" s="228">
        <v>2508.0742032333155</v>
      </c>
    </row>
    <row r="249" spans="1:12">
      <c r="A249" t="s">
        <v>68</v>
      </c>
      <c r="B249">
        <v>2023</v>
      </c>
      <c r="C249" t="s">
        <v>240</v>
      </c>
      <c r="D249" s="218">
        <v>45174</v>
      </c>
      <c r="E249" t="s">
        <v>95</v>
      </c>
      <c r="F249" t="s">
        <v>98</v>
      </c>
      <c r="G249" t="s">
        <v>81</v>
      </c>
      <c r="H249" t="s">
        <v>77</v>
      </c>
      <c r="I249" t="s">
        <v>77</v>
      </c>
      <c r="J249" t="s">
        <v>99</v>
      </c>
      <c r="K249" s="227">
        <v>0.63624066031874082</v>
      </c>
      <c r="L249" s="228">
        <v>4012.9187251733047</v>
      </c>
    </row>
    <row r="250" spans="1:12">
      <c r="A250"/>
      <c r="B250"/>
      <c r="C250"/>
      <c r="D250" s="218"/>
      <c r="E250"/>
      <c r="F250"/>
      <c r="G250"/>
      <c r="H250"/>
      <c r="I250"/>
      <c r="J250"/>
      <c r="K250" s="227"/>
      <c r="L250" s="228"/>
    </row>
    <row r="251" spans="1:12">
      <c r="A251"/>
      <c r="B251"/>
      <c r="C251"/>
      <c r="D251" s="218"/>
      <c r="E251"/>
      <c r="F251"/>
      <c r="G251"/>
      <c r="H251"/>
      <c r="I251"/>
      <c r="J251"/>
      <c r="K251" s="227"/>
      <c r="L251" s="228"/>
    </row>
    <row r="252" spans="1:12">
      <c r="A252"/>
      <c r="B252"/>
      <c r="C252"/>
      <c r="D252" s="218"/>
      <c r="E252"/>
      <c r="F252"/>
      <c r="G252"/>
      <c r="H252"/>
      <c r="I252"/>
      <c r="J252"/>
      <c r="K252" s="227"/>
      <c r="L252" s="228"/>
    </row>
    <row r="253" spans="1:12">
      <c r="A253"/>
      <c r="B253"/>
      <c r="C253"/>
      <c r="D253" s="218"/>
      <c r="E253"/>
      <c r="F253"/>
      <c r="G253"/>
      <c r="H253"/>
      <c r="I253"/>
      <c r="J253"/>
      <c r="K253" s="227"/>
      <c r="L253" s="228"/>
    </row>
    <row r="254" spans="1:12">
      <c r="A254"/>
      <c r="B254"/>
      <c r="C254"/>
      <c r="D254" s="218"/>
      <c r="E254"/>
      <c r="F254"/>
      <c r="G254"/>
      <c r="H254"/>
      <c r="I254"/>
      <c r="J254"/>
      <c r="K254" s="227"/>
      <c r="L254" s="228"/>
    </row>
    <row r="255" spans="1:12">
      <c r="A255"/>
      <c r="B255"/>
      <c r="C255"/>
      <c r="D255" s="218"/>
      <c r="E255"/>
      <c r="F255"/>
      <c r="G255"/>
      <c r="H255"/>
      <c r="I255"/>
      <c r="J255"/>
      <c r="K255" s="227"/>
      <c r="L255" s="228"/>
    </row>
    <row r="256" spans="1:12">
      <c r="A256"/>
      <c r="B256"/>
      <c r="C256"/>
      <c r="D256" s="218"/>
      <c r="E256"/>
      <c r="F256"/>
      <c r="G256"/>
      <c r="H256"/>
      <c r="I256"/>
      <c r="J256"/>
      <c r="K256" s="227"/>
      <c r="L256" s="228"/>
    </row>
    <row r="257" spans="1:12">
      <c r="A257"/>
      <c r="B257"/>
      <c r="C257"/>
      <c r="D257" s="218"/>
      <c r="E257"/>
      <c r="F257"/>
      <c r="G257"/>
      <c r="H257"/>
      <c r="I257"/>
      <c r="J257"/>
      <c r="K257" s="227"/>
      <c r="L257" s="228"/>
    </row>
    <row r="258" spans="1:12">
      <c r="A258"/>
      <c r="B258"/>
      <c r="C258"/>
      <c r="D258" s="218"/>
      <c r="E258"/>
      <c r="F258"/>
      <c r="G258"/>
      <c r="H258"/>
      <c r="I258"/>
      <c r="J258"/>
      <c r="K258" s="227"/>
      <c r="L258" s="228"/>
    </row>
    <row r="259" spans="1:12">
      <c r="A259"/>
      <c r="B259"/>
      <c r="C259"/>
      <c r="D259" s="218"/>
      <c r="E259"/>
      <c r="F259"/>
      <c r="G259"/>
      <c r="H259"/>
      <c r="I259"/>
      <c r="J259"/>
      <c r="K259" s="227"/>
      <c r="L259" s="228"/>
    </row>
    <row r="260" spans="1:12">
      <c r="A260"/>
      <c r="B260"/>
      <c r="C260"/>
      <c r="D260" s="218"/>
      <c r="E260"/>
      <c r="F260"/>
      <c r="G260"/>
      <c r="H260"/>
      <c r="I260"/>
      <c r="J260"/>
      <c r="K260" s="227"/>
      <c r="L260" s="228"/>
    </row>
    <row r="261" spans="1:12">
      <c r="A261"/>
      <c r="B261"/>
      <c r="C261"/>
      <c r="D261" s="218"/>
      <c r="E261"/>
      <c r="F261"/>
      <c r="G261"/>
      <c r="H261"/>
      <c r="I261"/>
      <c r="J261"/>
      <c r="K261" s="227"/>
      <c r="L261" s="228"/>
    </row>
    <row r="262" spans="1:12">
      <c r="A262"/>
      <c r="B262"/>
      <c r="C262"/>
      <c r="D262" s="218"/>
      <c r="E262"/>
      <c r="F262"/>
      <c r="G262"/>
      <c r="H262"/>
      <c r="I262"/>
      <c r="J262"/>
      <c r="K262" s="227"/>
      <c r="L262" s="228"/>
    </row>
    <row r="263" spans="1:12">
      <c r="A263"/>
      <c r="B263"/>
      <c r="C263"/>
      <c r="D263" s="218"/>
      <c r="E263"/>
      <c r="F263"/>
      <c r="G263"/>
      <c r="H263"/>
      <c r="I263"/>
      <c r="J263"/>
      <c r="K263" s="227"/>
      <c r="L263" s="228"/>
    </row>
    <row r="264" spans="1:12">
      <c r="A264"/>
      <c r="B264"/>
      <c r="C264"/>
      <c r="D264" s="218"/>
      <c r="E264"/>
      <c r="F264"/>
      <c r="G264"/>
      <c r="H264"/>
      <c r="I264"/>
      <c r="J264"/>
      <c r="K264" s="227"/>
      <c r="L264" s="228"/>
    </row>
    <row r="265" spans="1:12">
      <c r="A265"/>
      <c r="B265"/>
      <c r="C265"/>
      <c r="D265" s="218"/>
      <c r="E265"/>
      <c r="F265"/>
      <c r="G265"/>
      <c r="H265"/>
      <c r="I265"/>
      <c r="J265"/>
      <c r="K265" s="227"/>
      <c r="L265" s="228"/>
    </row>
    <row r="266" spans="1:12">
      <c r="A266"/>
      <c r="B266"/>
      <c r="C266"/>
      <c r="D266" s="218"/>
      <c r="E266"/>
      <c r="F266"/>
      <c r="G266"/>
      <c r="H266"/>
      <c r="I266"/>
      <c r="J266"/>
      <c r="K266" s="227"/>
      <c r="L266" s="228"/>
    </row>
    <row r="267" spans="1:12">
      <c r="A267"/>
      <c r="B267"/>
      <c r="C267"/>
      <c r="D267" s="218"/>
      <c r="E267"/>
      <c r="F267"/>
      <c r="G267"/>
      <c r="H267"/>
      <c r="I267"/>
      <c r="J267"/>
      <c r="K267" s="227"/>
      <c r="L267" s="228"/>
    </row>
    <row r="268" spans="1:12">
      <c r="A268"/>
      <c r="B268"/>
      <c r="C268"/>
      <c r="D268" s="218"/>
      <c r="E268"/>
      <c r="F268"/>
      <c r="G268"/>
      <c r="H268"/>
      <c r="I268"/>
      <c r="J268"/>
      <c r="K268" s="227"/>
      <c r="L268" s="228"/>
    </row>
    <row r="269" spans="1:12">
      <c r="A269"/>
      <c r="B269"/>
      <c r="C269"/>
      <c r="D269" s="218"/>
      <c r="E269"/>
      <c r="F269"/>
      <c r="G269"/>
      <c r="H269"/>
      <c r="I269"/>
      <c r="J269"/>
      <c r="K269" s="227"/>
      <c r="L269" s="228"/>
    </row>
    <row r="270" spans="1:12">
      <c r="A270"/>
      <c r="B270"/>
      <c r="C270"/>
      <c r="D270" s="218"/>
      <c r="E270"/>
      <c r="F270"/>
      <c r="G270"/>
      <c r="H270"/>
      <c r="I270"/>
      <c r="J270"/>
      <c r="K270" s="227"/>
      <c r="L270" s="228"/>
    </row>
    <row r="271" spans="1:12">
      <c r="A271"/>
      <c r="B271"/>
      <c r="C271"/>
      <c r="D271" s="218"/>
      <c r="E271"/>
      <c r="F271"/>
      <c r="G271"/>
      <c r="H271"/>
      <c r="I271"/>
      <c r="J271"/>
      <c r="K271" s="227"/>
      <c r="L271" s="228"/>
    </row>
    <row r="272" spans="1:12">
      <c r="A272"/>
      <c r="B272"/>
      <c r="C272"/>
      <c r="D272" s="218"/>
      <c r="E272"/>
      <c r="F272"/>
      <c r="G272"/>
      <c r="H272"/>
      <c r="I272"/>
      <c r="J272"/>
      <c r="K272" s="227"/>
      <c r="L272" s="228"/>
    </row>
    <row r="273" spans="1:12">
      <c r="A273"/>
      <c r="B273"/>
      <c r="C273"/>
      <c r="D273" s="218"/>
      <c r="E273"/>
      <c r="F273"/>
      <c r="G273"/>
      <c r="H273"/>
      <c r="I273"/>
      <c r="J273"/>
      <c r="K273" s="227"/>
      <c r="L273" s="228"/>
    </row>
    <row r="274" spans="1:12">
      <c r="A274"/>
      <c r="B274"/>
      <c r="C274"/>
      <c r="D274" s="218"/>
      <c r="E274"/>
      <c r="F274"/>
      <c r="G274"/>
      <c r="H274"/>
      <c r="I274"/>
      <c r="J274"/>
      <c r="K274" s="227"/>
      <c r="L274" s="228"/>
    </row>
    <row r="275" spans="1:12">
      <c r="A275"/>
      <c r="B275"/>
      <c r="C275"/>
      <c r="D275" s="218"/>
      <c r="E275"/>
      <c r="F275"/>
      <c r="G275"/>
      <c r="H275"/>
      <c r="I275"/>
      <c r="J275"/>
      <c r="K275" s="227"/>
      <c r="L275" s="228"/>
    </row>
    <row r="276" spans="1:12">
      <c r="A276"/>
      <c r="B276"/>
      <c r="C276"/>
      <c r="D276" s="218"/>
      <c r="E276"/>
      <c r="F276"/>
      <c r="G276"/>
      <c r="H276"/>
      <c r="I276"/>
      <c r="J276"/>
      <c r="K276" s="227"/>
      <c r="L276" s="228"/>
    </row>
    <row r="277" spans="1:12">
      <c r="A277"/>
      <c r="B277"/>
      <c r="C277"/>
      <c r="D277" s="218"/>
      <c r="E277"/>
      <c r="F277"/>
      <c r="G277"/>
      <c r="H277"/>
      <c r="I277"/>
      <c r="J277"/>
      <c r="K277" s="227"/>
      <c r="L277" s="228"/>
    </row>
    <row r="278" spans="1:12">
      <c r="A278"/>
      <c r="B278"/>
      <c r="C278"/>
      <c r="D278" s="218"/>
      <c r="E278"/>
      <c r="F278"/>
      <c r="G278"/>
      <c r="H278"/>
      <c r="I278"/>
      <c r="J278"/>
      <c r="K278" s="227"/>
      <c r="L278" s="228"/>
    </row>
    <row r="279" spans="1:12">
      <c r="A279"/>
      <c r="B279"/>
      <c r="C279"/>
      <c r="D279" s="218"/>
      <c r="E279"/>
      <c r="F279"/>
      <c r="G279"/>
      <c r="H279"/>
      <c r="I279"/>
      <c r="J279"/>
      <c r="K279" s="227"/>
      <c r="L279" s="228"/>
    </row>
    <row r="280" spans="1:12">
      <c r="A280"/>
      <c r="B280"/>
      <c r="C280"/>
      <c r="D280" s="218"/>
      <c r="E280"/>
      <c r="F280"/>
      <c r="G280"/>
      <c r="H280"/>
      <c r="I280"/>
      <c r="J280"/>
      <c r="K280" s="227"/>
      <c r="L280" s="228"/>
    </row>
    <row r="281" spans="1:12">
      <c r="A281"/>
      <c r="B281"/>
      <c r="C281"/>
      <c r="D281" s="218"/>
      <c r="E281"/>
      <c r="F281"/>
      <c r="G281"/>
      <c r="H281"/>
      <c r="I281"/>
      <c r="J281"/>
      <c r="K281" s="227"/>
      <c r="L281" s="228"/>
    </row>
    <row r="282" spans="1:12">
      <c r="A282"/>
      <c r="B282"/>
      <c r="C282"/>
      <c r="D282" s="218"/>
      <c r="E282"/>
      <c r="F282"/>
      <c r="G282"/>
      <c r="H282"/>
      <c r="I282"/>
      <c r="J282"/>
      <c r="K282" s="227"/>
      <c r="L282" s="228"/>
    </row>
    <row r="283" spans="1:12">
      <c r="A283"/>
      <c r="B283"/>
      <c r="C283"/>
      <c r="D283" s="218"/>
      <c r="E283"/>
      <c r="F283"/>
      <c r="G283"/>
      <c r="H283"/>
      <c r="I283"/>
      <c r="J283"/>
      <c r="K283" s="227"/>
      <c r="L283" s="228"/>
    </row>
    <row r="284" spans="1:12">
      <c r="A284"/>
      <c r="B284"/>
      <c r="C284"/>
      <c r="D284" s="218"/>
      <c r="E284"/>
      <c r="F284"/>
      <c r="G284"/>
      <c r="H284"/>
      <c r="I284"/>
      <c r="J284"/>
      <c r="K284" s="227"/>
      <c r="L284" s="228"/>
    </row>
    <row r="285" spans="1:12">
      <c r="A285"/>
      <c r="B285"/>
      <c r="C285"/>
      <c r="D285" s="218"/>
      <c r="E285"/>
      <c r="F285"/>
      <c r="G285"/>
      <c r="H285"/>
      <c r="I285"/>
      <c r="J285"/>
      <c r="K285" s="227"/>
      <c r="L285" s="228"/>
    </row>
    <row r="286" spans="1:12">
      <c r="A286"/>
      <c r="B286"/>
      <c r="C286"/>
      <c r="D286" s="218"/>
      <c r="E286"/>
      <c r="F286"/>
      <c r="G286"/>
      <c r="H286"/>
      <c r="I286"/>
      <c r="J286"/>
      <c r="K286" s="227"/>
      <c r="L286" s="228"/>
    </row>
    <row r="287" spans="1:12">
      <c r="A287"/>
      <c r="B287"/>
      <c r="C287"/>
      <c r="D287" s="218"/>
      <c r="E287"/>
      <c r="F287"/>
      <c r="G287"/>
      <c r="H287"/>
      <c r="I287"/>
      <c r="J287"/>
      <c r="K287" s="227"/>
      <c r="L287" s="228"/>
    </row>
    <row r="288" spans="1:12">
      <c r="A288"/>
      <c r="B288"/>
      <c r="C288"/>
      <c r="D288" s="218"/>
      <c r="E288"/>
      <c r="F288"/>
      <c r="G288"/>
      <c r="H288"/>
      <c r="I288"/>
      <c r="J288"/>
      <c r="K288" s="227"/>
      <c r="L288" s="228"/>
    </row>
    <row r="289" spans="1:12">
      <c r="A289"/>
      <c r="B289"/>
      <c r="C289"/>
      <c r="D289" s="218"/>
      <c r="E289"/>
      <c r="F289"/>
      <c r="G289"/>
      <c r="H289"/>
      <c r="I289"/>
      <c r="J289"/>
      <c r="K289" s="227"/>
      <c r="L289" s="228"/>
    </row>
    <row r="290" spans="1:12">
      <c r="A290"/>
      <c r="B290"/>
      <c r="C290"/>
      <c r="D290" s="218"/>
      <c r="E290"/>
      <c r="F290"/>
      <c r="G290"/>
      <c r="H290"/>
      <c r="I290"/>
      <c r="J290"/>
      <c r="K290" s="227"/>
      <c r="L290" s="228"/>
    </row>
    <row r="291" spans="1:12">
      <c r="A291"/>
      <c r="B291"/>
      <c r="C291"/>
      <c r="D291" s="219"/>
      <c r="E291"/>
      <c r="F291"/>
      <c r="G291"/>
      <c r="H291"/>
      <c r="I291"/>
      <c r="J291"/>
      <c r="K291" s="227"/>
      <c r="L291" s="228"/>
    </row>
    <row r="292" spans="1:12">
      <c r="A292"/>
      <c r="B292"/>
      <c r="C292"/>
      <c r="D292" s="219"/>
      <c r="E292"/>
      <c r="F292"/>
      <c r="G292"/>
      <c r="H292"/>
      <c r="I292"/>
      <c r="J292"/>
      <c r="K292" s="227"/>
      <c r="L292" s="228"/>
    </row>
    <row r="293" spans="1:12">
      <c r="A293"/>
      <c r="B293"/>
      <c r="C293"/>
      <c r="D293" s="219"/>
      <c r="E293"/>
      <c r="F293"/>
      <c r="G293"/>
      <c r="H293"/>
      <c r="I293"/>
      <c r="J293"/>
      <c r="K293" s="227"/>
      <c r="L293" s="228"/>
    </row>
    <row r="294" spans="1:12">
      <c r="A294"/>
      <c r="B294"/>
      <c r="C294"/>
      <c r="D294" s="219"/>
      <c r="E294"/>
      <c r="F294"/>
      <c r="G294"/>
      <c r="H294"/>
      <c r="I294"/>
      <c r="J294"/>
      <c r="K294" s="227"/>
      <c r="L294" s="228"/>
    </row>
    <row r="295" spans="1:12">
      <c r="A295"/>
      <c r="B295"/>
      <c r="C295"/>
      <c r="D295" s="219"/>
      <c r="E295"/>
      <c r="F295"/>
      <c r="G295"/>
      <c r="H295"/>
      <c r="I295"/>
      <c r="J295"/>
      <c r="K295" s="227"/>
      <c r="L295" s="228"/>
    </row>
    <row r="296" spans="1:12">
      <c r="A296"/>
      <c r="B296"/>
      <c r="C296"/>
      <c r="D296" s="219"/>
      <c r="E296"/>
      <c r="F296"/>
      <c r="G296"/>
      <c r="H296"/>
      <c r="I296"/>
      <c r="J296"/>
      <c r="K296" s="227"/>
      <c r="L296" s="228"/>
    </row>
    <row r="297" spans="1:12">
      <c r="A297"/>
      <c r="B297"/>
      <c r="C297"/>
      <c r="D297" s="219"/>
      <c r="E297"/>
      <c r="F297"/>
      <c r="G297"/>
      <c r="H297"/>
      <c r="I297"/>
      <c r="J297"/>
      <c r="K297" s="227"/>
      <c r="L297" s="228"/>
    </row>
    <row r="298" spans="1:12">
      <c r="A298"/>
      <c r="B298"/>
      <c r="C298"/>
      <c r="D298" s="219"/>
      <c r="E298"/>
      <c r="F298"/>
      <c r="G298"/>
      <c r="H298"/>
      <c r="I298"/>
      <c r="J298"/>
      <c r="K298" s="227"/>
      <c r="L298" s="228"/>
    </row>
    <row r="299" spans="1:12">
      <c r="A299"/>
      <c r="B299"/>
      <c r="C299"/>
      <c r="D299" s="219"/>
      <c r="E299"/>
      <c r="F299"/>
      <c r="G299"/>
      <c r="H299"/>
      <c r="I299"/>
      <c r="J299"/>
      <c r="K299" s="227"/>
      <c r="L299" s="228"/>
    </row>
    <row r="300" spans="1:12">
      <c r="A300"/>
      <c r="B300"/>
      <c r="C300"/>
      <c r="D300" s="219"/>
      <c r="E300"/>
      <c r="F300"/>
      <c r="G300"/>
      <c r="H300"/>
      <c r="I300"/>
      <c r="J300"/>
      <c r="K300" s="227"/>
      <c r="L300" s="228"/>
    </row>
    <row r="301" spans="1:12">
      <c r="A301"/>
      <c r="B301"/>
      <c r="C301"/>
      <c r="D301" s="219"/>
      <c r="E301"/>
      <c r="F301"/>
      <c r="G301"/>
      <c r="H301"/>
      <c r="I301"/>
      <c r="J301"/>
      <c r="K301" s="227"/>
      <c r="L301" s="228"/>
    </row>
    <row r="302" spans="1:12">
      <c r="A302"/>
      <c r="B302"/>
      <c r="C302"/>
      <c r="D302" s="219"/>
      <c r="E302"/>
      <c r="F302"/>
      <c r="G302"/>
      <c r="H302"/>
      <c r="I302"/>
      <c r="J302"/>
      <c r="K302" s="227"/>
      <c r="L302" s="228"/>
    </row>
    <row r="303" spans="1:12">
      <c r="A303"/>
      <c r="B303"/>
      <c r="C303"/>
      <c r="D303" s="219"/>
      <c r="E303"/>
      <c r="F303"/>
      <c r="G303"/>
      <c r="H303"/>
      <c r="I303"/>
      <c r="J303"/>
      <c r="K303" s="227"/>
      <c r="L303" s="228"/>
    </row>
    <row r="304" spans="1:12">
      <c r="A304"/>
      <c r="B304"/>
      <c r="C304"/>
      <c r="D304" s="219"/>
      <c r="E304"/>
      <c r="F304"/>
      <c r="G304"/>
      <c r="H304"/>
      <c r="I304"/>
      <c r="J304"/>
      <c r="K304" s="227"/>
      <c r="L304" s="228"/>
    </row>
    <row r="305" spans="1:12">
      <c r="A305"/>
      <c r="B305"/>
      <c r="C305"/>
      <c r="D305" s="219"/>
      <c r="E305"/>
      <c r="F305"/>
      <c r="G305"/>
      <c r="H305"/>
      <c r="I305"/>
      <c r="J305"/>
      <c r="K305" s="227"/>
      <c r="L305" s="228"/>
    </row>
    <row r="306" spans="1:12">
      <c r="A306"/>
      <c r="B306"/>
      <c r="C306"/>
      <c r="D306" s="219"/>
      <c r="E306"/>
      <c r="F306"/>
      <c r="G306"/>
      <c r="H306"/>
      <c r="I306"/>
      <c r="J306"/>
      <c r="K306" s="227"/>
      <c r="L306" s="228"/>
    </row>
    <row r="307" spans="1:12">
      <c r="A307"/>
      <c r="B307"/>
      <c r="C307"/>
      <c r="D307" s="219"/>
      <c r="E307"/>
      <c r="F307"/>
      <c r="G307"/>
      <c r="H307"/>
      <c r="I307"/>
      <c r="J307"/>
      <c r="K307" s="227"/>
      <c r="L307" s="228"/>
    </row>
    <row r="308" spans="1:12">
      <c r="A308"/>
      <c r="B308"/>
      <c r="C308"/>
      <c r="D308" s="219"/>
      <c r="E308"/>
      <c r="F308"/>
      <c r="G308"/>
      <c r="H308"/>
      <c r="I308"/>
      <c r="J308"/>
      <c r="K308" s="227"/>
      <c r="L308" s="228"/>
    </row>
    <row r="309" spans="1:12">
      <c r="A309"/>
      <c r="B309"/>
      <c r="C309"/>
      <c r="D309" s="219"/>
      <c r="E309"/>
      <c r="F309"/>
      <c r="G309"/>
      <c r="H309"/>
      <c r="I309"/>
      <c r="J309"/>
      <c r="K309" s="227"/>
      <c r="L309" s="228"/>
    </row>
    <row r="310" spans="1:12">
      <c r="A310"/>
      <c r="B310"/>
      <c r="C310"/>
      <c r="D310" s="219"/>
      <c r="E310"/>
      <c r="F310"/>
      <c r="G310"/>
      <c r="H310"/>
      <c r="I310"/>
      <c r="J310"/>
      <c r="K310" s="227"/>
      <c r="L310" s="228"/>
    </row>
    <row r="311" spans="1:12">
      <c r="A311"/>
      <c r="B311"/>
      <c r="C311"/>
      <c r="D311" s="219"/>
      <c r="E311"/>
      <c r="F311"/>
      <c r="G311"/>
      <c r="H311"/>
      <c r="I311"/>
      <c r="J311"/>
      <c r="K311" s="227"/>
      <c r="L311" s="228"/>
    </row>
    <row r="312" spans="1:12">
      <c r="A312"/>
      <c r="B312"/>
      <c r="C312"/>
      <c r="D312" s="219"/>
      <c r="E312"/>
      <c r="F312"/>
      <c r="G312"/>
      <c r="H312"/>
      <c r="I312"/>
      <c r="J312"/>
      <c r="K312" s="227"/>
      <c r="L312" s="228"/>
    </row>
    <row r="313" spans="1:12">
      <c r="A313"/>
      <c r="B313"/>
      <c r="C313"/>
      <c r="D313" s="219"/>
      <c r="E313"/>
      <c r="F313"/>
      <c r="G313"/>
      <c r="H313"/>
      <c r="I313"/>
      <c r="J313"/>
      <c r="K313" s="227"/>
      <c r="L313" s="228"/>
    </row>
    <row r="314" spans="1:12">
      <c r="A314"/>
      <c r="B314"/>
      <c r="C314"/>
      <c r="D314" s="219"/>
      <c r="E314"/>
      <c r="F314"/>
      <c r="G314"/>
      <c r="H314"/>
      <c r="I314"/>
      <c r="J314"/>
      <c r="K314" s="227"/>
      <c r="L314" s="228"/>
    </row>
    <row r="315" spans="1:12">
      <c r="A315"/>
      <c r="B315"/>
      <c r="C315"/>
      <c r="D315" s="219"/>
      <c r="E315"/>
      <c r="F315"/>
      <c r="G315"/>
      <c r="H315"/>
      <c r="I315"/>
      <c r="J315"/>
      <c r="K315" s="227"/>
      <c r="L315" s="228"/>
    </row>
    <row r="316" spans="1:12">
      <c r="A316"/>
      <c r="B316"/>
      <c r="C316"/>
      <c r="D316" s="219"/>
      <c r="E316"/>
      <c r="F316"/>
      <c r="G316"/>
      <c r="H316"/>
      <c r="I316"/>
      <c r="J316"/>
      <c r="K316" s="227"/>
      <c r="L316" s="228"/>
    </row>
    <row r="317" spans="1:12">
      <c r="A317"/>
      <c r="B317"/>
      <c r="C317"/>
      <c r="D317" s="219"/>
      <c r="E317"/>
      <c r="F317"/>
      <c r="G317"/>
      <c r="H317"/>
      <c r="I317"/>
      <c r="J317"/>
      <c r="K317" s="227"/>
      <c r="L317" s="228"/>
    </row>
    <row r="318" spans="1:12">
      <c r="A318"/>
      <c r="B318"/>
      <c r="C318"/>
      <c r="D318" s="219"/>
      <c r="E318"/>
      <c r="F318"/>
      <c r="G318"/>
      <c r="H318"/>
      <c r="I318"/>
      <c r="J318"/>
      <c r="K318" s="227"/>
      <c r="L318" s="228"/>
    </row>
    <row r="319" spans="1:12">
      <c r="A319"/>
      <c r="B319"/>
      <c r="C319"/>
      <c r="D319" s="219"/>
      <c r="E319"/>
      <c r="F319"/>
      <c r="G319"/>
      <c r="H319"/>
      <c r="I319"/>
      <c r="J319"/>
      <c r="K319" s="227"/>
      <c r="L319" s="228"/>
    </row>
    <row r="320" spans="1:12">
      <c r="A320"/>
      <c r="B320"/>
      <c r="C320"/>
      <c r="D320" s="219"/>
      <c r="E320"/>
      <c r="F320"/>
      <c r="G320"/>
      <c r="H320"/>
      <c r="I320"/>
      <c r="J320"/>
      <c r="K320" s="227"/>
      <c r="L320" s="228"/>
    </row>
    <row r="321" spans="1:12">
      <c r="A321"/>
      <c r="B321"/>
      <c r="C321"/>
      <c r="D321" s="219"/>
      <c r="E321"/>
      <c r="F321"/>
      <c r="G321"/>
      <c r="H321"/>
      <c r="I321"/>
      <c r="J321"/>
      <c r="K321" s="227"/>
      <c r="L321" s="228"/>
    </row>
    <row r="322" spans="1:12">
      <c r="A322"/>
      <c r="B322"/>
      <c r="C322"/>
      <c r="D322" s="219"/>
      <c r="E322"/>
      <c r="F322"/>
      <c r="G322"/>
      <c r="H322"/>
      <c r="I322"/>
      <c r="J322"/>
      <c r="K322" s="227"/>
      <c r="L322" s="228"/>
    </row>
    <row r="323" spans="1:12">
      <c r="A323"/>
      <c r="B323"/>
      <c r="C323"/>
      <c r="D323" s="219"/>
      <c r="E323"/>
      <c r="F323"/>
      <c r="G323"/>
      <c r="H323"/>
      <c r="I323"/>
      <c r="J323"/>
      <c r="K323" s="227"/>
      <c r="L323" s="228"/>
    </row>
    <row r="324" spans="1:12">
      <c r="A324"/>
      <c r="B324"/>
      <c r="C324"/>
      <c r="D324" s="219"/>
      <c r="E324"/>
      <c r="F324"/>
      <c r="G324"/>
      <c r="H324"/>
      <c r="I324"/>
      <c r="J324"/>
      <c r="K324" s="227"/>
      <c r="L324" s="228"/>
    </row>
    <row r="325" spans="1:12">
      <c r="A325"/>
      <c r="B325"/>
      <c r="C325"/>
      <c r="D325" s="219"/>
      <c r="E325"/>
      <c r="F325"/>
      <c r="G325"/>
      <c r="H325"/>
      <c r="I325"/>
      <c r="J325"/>
      <c r="K325" s="227"/>
      <c r="L325" s="228"/>
    </row>
    <row r="326" spans="1:12">
      <c r="A326"/>
      <c r="B326"/>
      <c r="C326"/>
      <c r="D326" s="219"/>
      <c r="E326"/>
      <c r="F326"/>
      <c r="G326"/>
      <c r="H326"/>
      <c r="I326"/>
      <c r="J326"/>
      <c r="K326" s="227"/>
      <c r="L326" s="228"/>
    </row>
    <row r="327" spans="1:12">
      <c r="A327"/>
      <c r="B327"/>
      <c r="C327"/>
      <c r="D327" s="219"/>
      <c r="E327"/>
      <c r="F327"/>
      <c r="G327"/>
      <c r="H327"/>
      <c r="I327"/>
      <c r="J327"/>
      <c r="K327" s="227"/>
      <c r="L327" s="228"/>
    </row>
    <row r="328" spans="1:12">
      <c r="A328"/>
      <c r="B328"/>
      <c r="C328"/>
      <c r="D328" s="219"/>
      <c r="E328"/>
      <c r="F328"/>
      <c r="G328"/>
      <c r="H328"/>
      <c r="I328"/>
      <c r="J328"/>
      <c r="K328" s="227"/>
      <c r="L328" s="228"/>
    </row>
    <row r="329" spans="1:12">
      <c r="A329"/>
      <c r="B329"/>
      <c r="C329"/>
      <c r="D329" s="219"/>
      <c r="E329"/>
      <c r="F329"/>
      <c r="G329"/>
      <c r="H329"/>
      <c r="I329"/>
      <c r="J329"/>
      <c r="K329" s="227"/>
      <c r="L329" s="228"/>
    </row>
    <row r="330" spans="1:12">
      <c r="A330"/>
      <c r="B330"/>
      <c r="C330"/>
      <c r="D330" s="219"/>
      <c r="E330"/>
      <c r="F330"/>
      <c r="G330"/>
      <c r="H330"/>
      <c r="I330"/>
      <c r="J330"/>
      <c r="K330" s="227"/>
      <c r="L330" s="228"/>
    </row>
    <row r="331" spans="1:12">
      <c r="A331"/>
      <c r="B331"/>
      <c r="C331"/>
      <c r="D331" s="219"/>
      <c r="E331"/>
      <c r="F331"/>
      <c r="G331"/>
      <c r="H331"/>
      <c r="I331"/>
      <c r="J331"/>
      <c r="K331" s="227"/>
      <c r="L331" s="228"/>
    </row>
    <row r="332" spans="1:12">
      <c r="A332"/>
      <c r="B332"/>
      <c r="C332"/>
      <c r="D332" s="219"/>
      <c r="E332"/>
      <c r="F332"/>
      <c r="G332"/>
      <c r="H332"/>
      <c r="I332"/>
      <c r="J332"/>
      <c r="K332" s="227"/>
      <c r="L332" s="228"/>
    </row>
    <row r="333" spans="1:12">
      <c r="A333"/>
      <c r="B333"/>
      <c r="C333"/>
      <c r="D333" s="219"/>
      <c r="E333"/>
      <c r="F333"/>
      <c r="G333"/>
      <c r="H333"/>
      <c r="I333"/>
      <c r="J333"/>
      <c r="K333" s="227"/>
      <c r="L333" s="228"/>
    </row>
    <row r="334" spans="1:12">
      <c r="A334"/>
      <c r="B334"/>
      <c r="C334"/>
      <c r="D334" s="219"/>
      <c r="E334"/>
      <c r="F334"/>
      <c r="G334"/>
      <c r="H334"/>
      <c r="I334"/>
      <c r="J334"/>
      <c r="K334" s="272"/>
      <c r="L334" s="228"/>
    </row>
    <row r="335" spans="1:12">
      <c r="A335"/>
      <c r="B335"/>
      <c r="C335"/>
      <c r="D335" s="219"/>
      <c r="E335"/>
      <c r="F335"/>
      <c r="G335"/>
      <c r="H335"/>
      <c r="I335"/>
      <c r="J335"/>
      <c r="K335" s="227"/>
      <c r="L335" s="228"/>
    </row>
    <row r="336" spans="1:12">
      <c r="A336"/>
      <c r="B336"/>
      <c r="C336"/>
      <c r="D336" s="219"/>
      <c r="E336"/>
      <c r="F336"/>
      <c r="G336"/>
      <c r="H336"/>
      <c r="I336"/>
      <c r="J336"/>
      <c r="K336" s="227"/>
      <c r="L336" s="228"/>
    </row>
    <row r="337" spans="1:12">
      <c r="A337"/>
      <c r="B337"/>
      <c r="C337"/>
      <c r="D337" s="219"/>
      <c r="E337"/>
      <c r="F337"/>
      <c r="G337"/>
      <c r="H337"/>
      <c r="I337"/>
      <c r="J337"/>
      <c r="K337" s="227"/>
      <c r="L337" s="228"/>
    </row>
    <row r="338" spans="1:12">
      <c r="A338"/>
      <c r="B338"/>
      <c r="C338"/>
      <c r="D338" s="219"/>
      <c r="E338"/>
      <c r="F338"/>
      <c r="G338"/>
      <c r="H338"/>
      <c r="I338"/>
      <c r="J338"/>
      <c r="K338" s="227"/>
      <c r="L338" s="228"/>
    </row>
    <row r="339" spans="1:12">
      <c r="A339"/>
      <c r="B339"/>
      <c r="C339"/>
      <c r="D339" s="219"/>
      <c r="E339"/>
      <c r="F339"/>
      <c r="G339"/>
      <c r="H339"/>
      <c r="I339"/>
      <c r="J339"/>
      <c r="K339" s="227"/>
      <c r="L339" s="228"/>
    </row>
    <row r="340" spans="1:12">
      <c r="A340"/>
      <c r="B340"/>
      <c r="C340"/>
      <c r="D340" s="219"/>
      <c r="E340"/>
      <c r="F340"/>
      <c r="G340"/>
      <c r="H340"/>
      <c r="I340"/>
      <c r="J340"/>
      <c r="K340" s="227"/>
      <c r="L340" s="228"/>
    </row>
    <row r="341" spans="1:12">
      <c r="A341"/>
      <c r="B341"/>
      <c r="C341"/>
      <c r="D341" s="219"/>
      <c r="E341"/>
      <c r="F341"/>
      <c r="G341"/>
      <c r="H341"/>
      <c r="I341"/>
      <c r="J341"/>
      <c r="K341" s="227"/>
      <c r="L341" s="228"/>
    </row>
    <row r="342" spans="1:12">
      <c r="A342"/>
      <c r="B342"/>
      <c r="C342"/>
      <c r="D342" s="219"/>
      <c r="E342"/>
      <c r="F342"/>
      <c r="G342"/>
      <c r="H342"/>
      <c r="I342"/>
      <c r="J342"/>
      <c r="K342" s="227"/>
      <c r="L342" s="228"/>
    </row>
    <row r="343" spans="1:12">
      <c r="A343"/>
      <c r="B343"/>
      <c r="C343"/>
      <c r="D343" s="219"/>
      <c r="E343"/>
      <c r="F343"/>
      <c r="G343"/>
      <c r="H343"/>
      <c r="I343"/>
      <c r="J343"/>
      <c r="K343" s="227"/>
      <c r="L343" s="228"/>
    </row>
    <row r="344" spans="1:12">
      <c r="A344"/>
      <c r="B344"/>
      <c r="C344"/>
      <c r="D344" s="219"/>
      <c r="E344"/>
      <c r="F344"/>
      <c r="G344"/>
      <c r="H344"/>
      <c r="I344"/>
      <c r="J344"/>
      <c r="K344" s="227"/>
      <c r="L344" s="228"/>
    </row>
    <row r="345" spans="1:12">
      <c r="A345"/>
      <c r="B345"/>
      <c r="C345"/>
      <c r="D345" s="219"/>
      <c r="E345"/>
      <c r="F345"/>
      <c r="G345"/>
      <c r="H345"/>
      <c r="I345"/>
      <c r="J345"/>
      <c r="K345" s="227"/>
      <c r="L345" s="228"/>
    </row>
    <row r="346" spans="1:12">
      <c r="A346"/>
      <c r="B346"/>
      <c r="C346"/>
      <c r="D346" s="219"/>
      <c r="E346"/>
      <c r="F346"/>
      <c r="G346"/>
      <c r="H346"/>
      <c r="I346"/>
      <c r="J346"/>
      <c r="K346" s="227"/>
      <c r="L346" s="228"/>
    </row>
    <row r="347" spans="1:12">
      <c r="A347"/>
      <c r="B347"/>
      <c r="C347"/>
      <c r="D347" s="219"/>
      <c r="E347"/>
      <c r="F347"/>
      <c r="G347"/>
      <c r="H347"/>
      <c r="I347"/>
      <c r="J347"/>
      <c r="K347" s="227"/>
      <c r="L347" s="228"/>
    </row>
    <row r="348" spans="1:12">
      <c r="A348"/>
      <c r="B348"/>
      <c r="C348"/>
      <c r="D348" s="219"/>
      <c r="E348"/>
      <c r="F348"/>
      <c r="G348"/>
      <c r="H348"/>
      <c r="I348"/>
      <c r="J348"/>
      <c r="K348" s="227"/>
      <c r="L348" s="228"/>
    </row>
    <row r="349" spans="1:12">
      <c r="A349"/>
      <c r="B349"/>
      <c r="C349"/>
      <c r="D349" s="219"/>
      <c r="E349"/>
      <c r="F349"/>
      <c r="G349"/>
      <c r="H349"/>
      <c r="I349"/>
      <c r="J349"/>
      <c r="K349" s="227"/>
      <c r="L349" s="228"/>
    </row>
    <row r="350" spans="1:12">
      <c r="A350"/>
      <c r="B350"/>
      <c r="C350"/>
      <c r="D350" s="219"/>
      <c r="E350"/>
      <c r="F350"/>
      <c r="G350"/>
      <c r="H350"/>
      <c r="I350"/>
      <c r="J350"/>
      <c r="K350" s="227"/>
      <c r="L350" s="228"/>
    </row>
    <row r="351" spans="1:12">
      <c r="A351"/>
      <c r="B351"/>
      <c r="C351"/>
      <c r="D351" s="219"/>
      <c r="E351"/>
      <c r="F351"/>
      <c r="G351"/>
      <c r="H351"/>
      <c r="I351"/>
      <c r="J351"/>
      <c r="K351" s="227"/>
      <c r="L351" s="228"/>
    </row>
    <row r="352" spans="1:12">
      <c r="A352"/>
      <c r="B352"/>
      <c r="C352"/>
      <c r="D352" s="219"/>
      <c r="E352"/>
      <c r="F352"/>
      <c r="G352"/>
      <c r="H352"/>
      <c r="I352"/>
      <c r="J352"/>
      <c r="K352" s="227"/>
      <c r="L352" s="228"/>
    </row>
    <row r="353" spans="1:12">
      <c r="A353"/>
      <c r="B353"/>
      <c r="C353"/>
      <c r="D353" s="219"/>
      <c r="E353"/>
      <c r="F353"/>
      <c r="G353"/>
      <c r="H353"/>
      <c r="I353"/>
      <c r="J353"/>
      <c r="K353" s="227"/>
      <c r="L353" s="228"/>
    </row>
    <row r="354" spans="1:12">
      <c r="A354"/>
      <c r="B354"/>
      <c r="C354"/>
      <c r="D354" s="219"/>
      <c r="E354"/>
      <c r="F354"/>
      <c r="G354"/>
      <c r="H354"/>
      <c r="I354"/>
      <c r="J354"/>
      <c r="K354" s="227"/>
      <c r="L354" s="228"/>
    </row>
    <row r="355" spans="1:12">
      <c r="A355"/>
      <c r="B355"/>
      <c r="C355"/>
      <c r="D355" s="219"/>
      <c r="E355"/>
      <c r="F355"/>
      <c r="G355"/>
      <c r="H355"/>
      <c r="I355"/>
      <c r="J355"/>
      <c r="K355" s="227"/>
      <c r="L355" s="228"/>
    </row>
    <row r="356" spans="1:12">
      <c r="A356"/>
      <c r="B356"/>
      <c r="C356"/>
      <c r="D356" s="219"/>
      <c r="E356"/>
      <c r="F356"/>
      <c r="G356"/>
      <c r="H356"/>
      <c r="I356"/>
      <c r="J356"/>
      <c r="K356" s="227"/>
      <c r="L356" s="228"/>
    </row>
    <row r="357" spans="1:12">
      <c r="A357"/>
      <c r="B357"/>
      <c r="C357"/>
      <c r="D357" s="219"/>
      <c r="E357"/>
      <c r="F357"/>
      <c r="G357"/>
      <c r="H357"/>
      <c r="I357"/>
      <c r="J357"/>
      <c r="K357" s="227"/>
      <c r="L357" s="228"/>
    </row>
    <row r="358" spans="1:12">
      <c r="A358"/>
      <c r="B358"/>
      <c r="C358"/>
      <c r="D358" s="219"/>
      <c r="E358"/>
      <c r="F358"/>
      <c r="G358"/>
      <c r="H358"/>
      <c r="I358"/>
      <c r="J358"/>
      <c r="K358" s="227"/>
      <c r="L358" s="228"/>
    </row>
    <row r="359" spans="1:12">
      <c r="A359"/>
      <c r="B359"/>
      <c r="C359"/>
      <c r="D359" s="219"/>
      <c r="E359"/>
      <c r="F359"/>
      <c r="G359"/>
      <c r="H359"/>
      <c r="I359"/>
      <c r="J359"/>
      <c r="K359" s="227"/>
      <c r="L359" s="228"/>
    </row>
    <row r="360" spans="1:12">
      <c r="A360"/>
      <c r="B360"/>
      <c r="C360"/>
      <c r="D360" s="219"/>
      <c r="E360"/>
      <c r="F360"/>
      <c r="G360"/>
      <c r="H360"/>
      <c r="I360"/>
      <c r="J360"/>
      <c r="K360" s="227"/>
      <c r="L360" s="228"/>
    </row>
    <row r="361" spans="1:12">
      <c r="A361"/>
      <c r="B361"/>
      <c r="C361"/>
      <c r="D361" s="219"/>
      <c r="E361"/>
      <c r="F361"/>
      <c r="G361"/>
      <c r="H361"/>
      <c r="I361"/>
      <c r="J361"/>
      <c r="K361" s="227"/>
      <c r="L361" s="228"/>
    </row>
    <row r="362" spans="1:12">
      <c r="A362"/>
      <c r="B362"/>
      <c r="C362"/>
      <c r="D362" s="219"/>
      <c r="E362"/>
      <c r="F362"/>
      <c r="G362"/>
      <c r="H362"/>
      <c r="I362"/>
      <c r="J362"/>
      <c r="K362" s="227"/>
      <c r="L362" s="228"/>
    </row>
    <row r="363" spans="1:12">
      <c r="A363"/>
      <c r="B363"/>
      <c r="C363"/>
      <c r="D363" s="219"/>
      <c r="E363"/>
      <c r="F363"/>
      <c r="G363"/>
      <c r="H363"/>
      <c r="I363"/>
      <c r="J363"/>
      <c r="K363" s="227"/>
      <c r="L363" s="228"/>
    </row>
    <row r="364" spans="1:12">
      <c r="A364"/>
      <c r="B364"/>
      <c r="C364"/>
      <c r="D364" s="219"/>
      <c r="E364"/>
      <c r="F364"/>
      <c r="G364"/>
      <c r="H364"/>
      <c r="I364"/>
      <c r="J364"/>
      <c r="K364" s="227"/>
      <c r="L364" s="228"/>
    </row>
    <row r="365" spans="1:12">
      <c r="A365"/>
      <c r="B365"/>
      <c r="C365"/>
      <c r="D365" s="219"/>
      <c r="E365"/>
      <c r="F365"/>
      <c r="G365"/>
      <c r="H365"/>
      <c r="I365"/>
      <c r="J365"/>
      <c r="K365" s="227"/>
      <c r="L365" s="228"/>
    </row>
    <row r="366" spans="1:12">
      <c r="A366"/>
      <c r="B366"/>
      <c r="C366"/>
      <c r="D366" s="219"/>
      <c r="E366"/>
      <c r="F366"/>
      <c r="G366"/>
      <c r="H366"/>
      <c r="I366"/>
      <c r="J366"/>
      <c r="K366" s="227"/>
      <c r="L366" s="228"/>
    </row>
    <row r="367" spans="1:12">
      <c r="A367"/>
      <c r="B367"/>
      <c r="C367"/>
      <c r="D367" s="219"/>
      <c r="E367"/>
      <c r="F367"/>
      <c r="G367"/>
      <c r="H367"/>
      <c r="I367"/>
      <c r="J367"/>
      <c r="K367" s="227"/>
      <c r="L367" s="228"/>
    </row>
    <row r="368" spans="1:12">
      <c r="A368"/>
      <c r="B368"/>
      <c r="C368"/>
      <c r="D368" s="219"/>
      <c r="E368"/>
      <c r="F368"/>
      <c r="G368"/>
      <c r="H368"/>
      <c r="I368"/>
      <c r="J368"/>
      <c r="K368" s="227"/>
      <c r="L368" s="228"/>
    </row>
    <row r="369" spans="1:12">
      <c r="A369"/>
      <c r="B369"/>
      <c r="C369"/>
      <c r="D369" s="219"/>
      <c r="E369"/>
      <c r="F369"/>
      <c r="G369"/>
      <c r="H369"/>
      <c r="I369"/>
      <c r="J369"/>
      <c r="K369" s="227"/>
      <c r="L369" s="228"/>
    </row>
    <row r="370" spans="1:12">
      <c r="A370"/>
      <c r="B370"/>
      <c r="C370"/>
      <c r="D370" s="219"/>
      <c r="E370"/>
      <c r="F370"/>
      <c r="G370"/>
      <c r="H370"/>
      <c r="I370"/>
      <c r="J370"/>
      <c r="K370" s="227"/>
      <c r="L370" s="228"/>
    </row>
    <row r="371" spans="1:12">
      <c r="A371"/>
      <c r="B371"/>
      <c r="C371"/>
      <c r="D371" s="219"/>
      <c r="E371"/>
      <c r="F371"/>
      <c r="G371"/>
      <c r="H371"/>
      <c r="I371"/>
      <c r="J371"/>
      <c r="K371" s="227"/>
      <c r="L371" s="228"/>
    </row>
    <row r="372" spans="1:12">
      <c r="A372"/>
      <c r="B372"/>
      <c r="C372"/>
      <c r="D372" s="219"/>
      <c r="E372"/>
      <c r="F372"/>
      <c r="G372"/>
      <c r="H372"/>
      <c r="I372"/>
      <c r="J372"/>
      <c r="K372" s="227"/>
      <c r="L372" s="228"/>
    </row>
    <row r="373" spans="1:12">
      <c r="A373"/>
      <c r="B373"/>
      <c r="C373"/>
      <c r="D373" s="219"/>
      <c r="E373"/>
      <c r="F373"/>
      <c r="G373"/>
      <c r="H373"/>
      <c r="I373"/>
      <c r="J373"/>
      <c r="K373" s="227"/>
      <c r="L373" s="228"/>
    </row>
    <row r="374" spans="1:12">
      <c r="A374"/>
      <c r="B374"/>
      <c r="C374"/>
      <c r="D374" s="219"/>
      <c r="E374"/>
      <c r="F374"/>
      <c r="G374"/>
      <c r="H374"/>
      <c r="I374"/>
      <c r="J374"/>
      <c r="K374" s="227"/>
      <c r="L374" s="228"/>
    </row>
    <row r="375" spans="1:12">
      <c r="A375"/>
      <c r="B375"/>
      <c r="C375"/>
      <c r="D375" s="219"/>
      <c r="E375"/>
      <c r="F375"/>
      <c r="G375"/>
      <c r="H375"/>
      <c r="I375"/>
      <c r="J375"/>
      <c r="K375" s="227"/>
      <c r="L375" s="228"/>
    </row>
    <row r="376" spans="1:12">
      <c r="A376"/>
      <c r="B376"/>
      <c r="C376"/>
      <c r="D376" s="219"/>
      <c r="E376"/>
      <c r="F376"/>
      <c r="G376"/>
      <c r="H376"/>
      <c r="I376"/>
      <c r="J376"/>
      <c r="K376" s="227"/>
      <c r="L376" s="228"/>
    </row>
    <row r="377" spans="1:12">
      <c r="A377"/>
      <c r="B377"/>
      <c r="C377"/>
      <c r="D377" s="219"/>
      <c r="E377"/>
      <c r="F377"/>
      <c r="G377"/>
      <c r="H377"/>
      <c r="I377"/>
      <c r="J377"/>
      <c r="K377" s="227"/>
      <c r="L377" s="228"/>
    </row>
    <row r="378" spans="1:12">
      <c r="A378"/>
      <c r="B378"/>
      <c r="C378"/>
      <c r="D378" s="219"/>
      <c r="E378"/>
      <c r="F378"/>
      <c r="G378"/>
      <c r="H378"/>
      <c r="I378"/>
      <c r="J378"/>
      <c r="K378" s="227"/>
      <c r="L378" s="228"/>
    </row>
    <row r="379" spans="1:12">
      <c r="A379"/>
      <c r="B379"/>
      <c r="C379"/>
      <c r="D379" s="219"/>
      <c r="E379"/>
      <c r="F379"/>
      <c r="G379"/>
      <c r="H379"/>
      <c r="I379"/>
      <c r="J379"/>
      <c r="K379" s="227"/>
      <c r="L379" s="228"/>
    </row>
    <row r="380" spans="1:12">
      <c r="A380"/>
      <c r="B380"/>
      <c r="C380"/>
      <c r="D380" s="219"/>
      <c r="E380"/>
      <c r="F380"/>
      <c r="G380"/>
      <c r="H380"/>
      <c r="I380"/>
      <c r="J380"/>
      <c r="K380" s="227"/>
      <c r="L380" s="228"/>
    </row>
    <row r="381" spans="1:12">
      <c r="A381"/>
      <c r="B381"/>
      <c r="C381"/>
      <c r="D381" s="219"/>
      <c r="E381"/>
      <c r="F381"/>
      <c r="G381"/>
      <c r="H381"/>
      <c r="I381"/>
      <c r="J381"/>
      <c r="K381" s="227"/>
      <c r="L381" s="228"/>
    </row>
    <row r="382" spans="1:12">
      <c r="A382"/>
      <c r="B382"/>
      <c r="C382"/>
      <c r="D382" s="219"/>
      <c r="E382"/>
      <c r="F382"/>
      <c r="G382"/>
      <c r="H382"/>
      <c r="I382"/>
      <c r="J382"/>
      <c r="K382" s="227"/>
      <c r="L382" s="228"/>
    </row>
    <row r="383" spans="1:12">
      <c r="A383"/>
      <c r="B383"/>
      <c r="C383"/>
      <c r="D383" s="219"/>
      <c r="E383"/>
      <c r="F383"/>
      <c r="G383"/>
      <c r="H383"/>
      <c r="I383"/>
      <c r="J383"/>
      <c r="K383" s="227"/>
      <c r="L383" s="228"/>
    </row>
    <row r="384" spans="1:12">
      <c r="A384"/>
      <c r="B384"/>
      <c r="C384"/>
      <c r="D384" s="219"/>
      <c r="E384"/>
      <c r="F384"/>
      <c r="G384"/>
      <c r="H384"/>
      <c r="I384"/>
      <c r="J384"/>
      <c r="K384" s="227"/>
      <c r="L384" s="228"/>
    </row>
    <row r="385" spans="1:12">
      <c r="A385"/>
      <c r="B385"/>
      <c r="C385"/>
      <c r="D385" s="219"/>
      <c r="E385"/>
      <c r="F385"/>
      <c r="G385"/>
      <c r="H385"/>
      <c r="I385"/>
      <c r="J385"/>
      <c r="K385" s="227"/>
      <c r="L385" s="228"/>
    </row>
    <row r="386" spans="1:12">
      <c r="A386"/>
      <c r="B386"/>
      <c r="C386"/>
      <c r="D386" s="219"/>
      <c r="E386"/>
      <c r="F386"/>
      <c r="G386"/>
      <c r="H386"/>
      <c r="I386"/>
      <c r="J386"/>
      <c r="K386" s="227"/>
      <c r="L386" s="228"/>
    </row>
    <row r="387" spans="1:12">
      <c r="A387"/>
      <c r="B387"/>
      <c r="C387"/>
      <c r="D387" s="219"/>
      <c r="E387"/>
      <c r="F387"/>
      <c r="G387"/>
      <c r="H387"/>
      <c r="I387"/>
      <c r="J387"/>
      <c r="K387" s="227"/>
      <c r="L387" s="228"/>
    </row>
    <row r="388" spans="1:12">
      <c r="A388"/>
      <c r="B388"/>
      <c r="C388"/>
      <c r="D388" s="219"/>
      <c r="E388"/>
      <c r="F388"/>
      <c r="G388"/>
      <c r="H388"/>
      <c r="I388"/>
      <c r="J388"/>
      <c r="K388" s="227"/>
      <c r="L388" s="228"/>
    </row>
    <row r="389" spans="1:12">
      <c r="A389"/>
      <c r="B389"/>
      <c r="C389"/>
      <c r="D389" s="219"/>
      <c r="E389"/>
      <c r="F389"/>
      <c r="G389"/>
      <c r="H389"/>
      <c r="I389"/>
      <c r="J389"/>
      <c r="K389" s="227"/>
      <c r="L389" s="228"/>
    </row>
    <row r="390" spans="1:12">
      <c r="A390"/>
      <c r="B390"/>
      <c r="C390"/>
      <c r="D390" s="219"/>
      <c r="E390"/>
      <c r="F390"/>
      <c r="G390"/>
      <c r="H390"/>
      <c r="I390"/>
      <c r="J390"/>
      <c r="K390" s="227"/>
      <c r="L390" s="228"/>
    </row>
    <row r="391" spans="1:12">
      <c r="A391"/>
      <c r="B391"/>
      <c r="C391"/>
      <c r="D391" s="219"/>
      <c r="E391"/>
      <c r="F391"/>
      <c r="G391"/>
      <c r="H391"/>
      <c r="I391"/>
      <c r="J391"/>
      <c r="K391" s="227"/>
      <c r="L391" s="228"/>
    </row>
    <row r="392" spans="1:12">
      <c r="A392"/>
      <c r="B392"/>
      <c r="C392"/>
      <c r="D392" s="219"/>
      <c r="E392"/>
      <c r="F392"/>
      <c r="G392"/>
      <c r="H392"/>
      <c r="I392"/>
      <c r="J392"/>
      <c r="K392" s="227"/>
      <c r="L392" s="228"/>
    </row>
    <row r="393" spans="1:12">
      <c r="A393"/>
      <c r="B393"/>
      <c r="C393"/>
      <c r="D393" s="219"/>
      <c r="E393"/>
      <c r="F393"/>
      <c r="G393"/>
      <c r="H393"/>
      <c r="I393"/>
      <c r="J393"/>
      <c r="K393" s="227"/>
      <c r="L393" s="228"/>
    </row>
    <row r="394" spans="1:12">
      <c r="A394"/>
      <c r="B394"/>
      <c r="C394"/>
      <c r="D394" s="219"/>
      <c r="E394"/>
      <c r="F394"/>
      <c r="G394"/>
      <c r="H394"/>
      <c r="I394"/>
      <c r="J394"/>
      <c r="K394" s="227"/>
      <c r="L394" s="228"/>
    </row>
    <row r="395" spans="1:12">
      <c r="A395"/>
      <c r="B395"/>
      <c r="C395"/>
      <c r="D395" s="219"/>
      <c r="E395"/>
      <c r="F395"/>
      <c r="G395"/>
      <c r="H395"/>
      <c r="I395"/>
      <c r="J395"/>
      <c r="K395" s="227"/>
      <c r="L395" s="228"/>
    </row>
    <row r="396" spans="1:12">
      <c r="A396"/>
      <c r="B396"/>
      <c r="C396"/>
      <c r="D396" s="219"/>
      <c r="E396"/>
      <c r="F396"/>
      <c r="G396"/>
      <c r="H396"/>
      <c r="I396"/>
      <c r="J396"/>
      <c r="K396" s="227"/>
      <c r="L396" s="228"/>
    </row>
    <row r="397" spans="1:12">
      <c r="A397"/>
      <c r="B397"/>
      <c r="C397"/>
      <c r="D397" s="219"/>
      <c r="E397"/>
      <c r="F397"/>
      <c r="G397"/>
      <c r="H397"/>
      <c r="I397"/>
      <c r="J397"/>
      <c r="K397" s="227"/>
      <c r="L397" s="228"/>
    </row>
    <row r="398" spans="1:12">
      <c r="A398"/>
      <c r="B398"/>
      <c r="C398"/>
      <c r="D398" s="219"/>
      <c r="E398"/>
      <c r="F398"/>
      <c r="G398"/>
      <c r="H398"/>
      <c r="I398"/>
      <c r="J398"/>
      <c r="K398" s="227"/>
      <c r="L398" s="228"/>
    </row>
    <row r="399" spans="1:12">
      <c r="A399"/>
      <c r="B399"/>
      <c r="C399"/>
      <c r="D399" s="219"/>
      <c r="E399"/>
      <c r="F399"/>
      <c r="G399"/>
      <c r="H399"/>
      <c r="I399"/>
      <c r="J399"/>
      <c r="K399" s="227"/>
      <c r="L399" s="228"/>
    </row>
    <row r="400" spans="1:12">
      <c r="A400"/>
      <c r="B400"/>
      <c r="C400"/>
      <c r="D400" s="219"/>
      <c r="E400"/>
      <c r="F400"/>
      <c r="G400"/>
      <c r="H400"/>
      <c r="I400"/>
      <c r="J400"/>
      <c r="K400" s="227"/>
      <c r="L400" s="228"/>
    </row>
    <row r="401" spans="1:12">
      <c r="A401"/>
      <c r="B401"/>
      <c r="C401"/>
      <c r="D401" s="219"/>
      <c r="E401"/>
      <c r="F401"/>
      <c r="G401"/>
      <c r="H401"/>
      <c r="I401"/>
      <c r="J401"/>
      <c r="K401" s="227"/>
      <c r="L401" s="228"/>
    </row>
    <row r="402" spans="1:12">
      <c r="A402"/>
      <c r="B402"/>
      <c r="C402"/>
      <c r="D402" s="219"/>
      <c r="E402"/>
      <c r="F402"/>
      <c r="G402"/>
      <c r="H402"/>
      <c r="I402"/>
      <c r="J402"/>
      <c r="K402" s="227"/>
      <c r="L402" s="228"/>
    </row>
    <row r="403" spans="1:12">
      <c r="A403"/>
      <c r="B403"/>
      <c r="C403"/>
      <c r="D403" s="219"/>
      <c r="E403"/>
      <c r="F403"/>
      <c r="G403"/>
      <c r="H403"/>
      <c r="I403"/>
      <c r="J403"/>
      <c r="K403" s="227"/>
      <c r="L403" s="228"/>
    </row>
    <row r="404" spans="1:12">
      <c r="A404"/>
      <c r="B404"/>
      <c r="C404"/>
      <c r="D404" s="219"/>
      <c r="E404"/>
      <c r="F404"/>
      <c r="G404"/>
      <c r="H404"/>
      <c r="I404"/>
      <c r="J404"/>
      <c r="K404" s="227"/>
      <c r="L404" s="228"/>
    </row>
    <row r="405" spans="1:12">
      <c r="A405"/>
      <c r="B405"/>
      <c r="C405"/>
      <c r="D405" s="219"/>
      <c r="E405"/>
      <c r="F405"/>
      <c r="G405"/>
      <c r="H405"/>
      <c r="I405"/>
      <c r="J405"/>
      <c r="K405" s="227"/>
      <c r="L405" s="228"/>
    </row>
    <row r="406" spans="1:12">
      <c r="A406"/>
      <c r="B406"/>
      <c r="C406"/>
      <c r="D406" s="219"/>
      <c r="E406"/>
      <c r="F406"/>
      <c r="G406"/>
      <c r="H406"/>
      <c r="I406"/>
      <c r="J406"/>
      <c r="K406" s="227"/>
      <c r="L406" s="228"/>
    </row>
    <row r="407" spans="1:12">
      <c r="A407"/>
      <c r="B407"/>
      <c r="C407"/>
      <c r="D407" s="219"/>
      <c r="E407"/>
      <c r="F407"/>
      <c r="G407"/>
      <c r="H407"/>
      <c r="I407"/>
      <c r="J407"/>
      <c r="K407" s="227"/>
      <c r="L407" s="228"/>
    </row>
    <row r="408" spans="1:12">
      <c r="A408"/>
      <c r="B408"/>
      <c r="C408"/>
      <c r="D408" s="219"/>
      <c r="E408"/>
      <c r="F408"/>
      <c r="G408"/>
      <c r="H408"/>
      <c r="I408"/>
      <c r="J408"/>
      <c r="K408" s="227"/>
      <c r="L408" s="228"/>
    </row>
    <row r="409" spans="1:12">
      <c r="A409"/>
      <c r="B409"/>
      <c r="C409"/>
      <c r="D409" s="219"/>
      <c r="E409"/>
      <c r="F409"/>
      <c r="G409"/>
      <c r="H409"/>
      <c r="I409"/>
      <c r="J409"/>
      <c r="K409" s="227"/>
      <c r="L409" s="228"/>
    </row>
    <row r="410" spans="1:12">
      <c r="A410"/>
      <c r="B410"/>
      <c r="C410"/>
      <c r="D410" s="219"/>
      <c r="E410"/>
      <c r="F410"/>
      <c r="G410"/>
      <c r="H410"/>
      <c r="I410"/>
      <c r="J410"/>
      <c r="K410" s="227"/>
      <c r="L410" s="228"/>
    </row>
    <row r="411" spans="1:12">
      <c r="A411"/>
      <c r="B411"/>
      <c r="C411"/>
      <c r="D411" s="219"/>
      <c r="E411"/>
      <c r="F411"/>
      <c r="G411"/>
      <c r="H411"/>
      <c r="I411"/>
      <c r="J411"/>
      <c r="K411" s="227"/>
      <c r="L411" s="228"/>
    </row>
    <row r="412" spans="1:12">
      <c r="A412"/>
      <c r="B412"/>
      <c r="C412"/>
      <c r="D412" s="219"/>
      <c r="E412"/>
      <c r="F412"/>
      <c r="G412"/>
      <c r="H412"/>
      <c r="I412"/>
      <c r="J412"/>
      <c r="K412" s="227"/>
      <c r="L412" s="228"/>
    </row>
    <row r="413" spans="1:12">
      <c r="A413"/>
      <c r="B413"/>
      <c r="C413"/>
      <c r="D413" s="219"/>
      <c r="E413"/>
      <c r="F413"/>
      <c r="G413"/>
      <c r="H413"/>
      <c r="I413"/>
      <c r="J413"/>
      <c r="K413" s="227"/>
      <c r="L413" s="228"/>
    </row>
    <row r="414" spans="1:12">
      <c r="A414"/>
      <c r="B414"/>
      <c r="C414"/>
      <c r="D414" s="219"/>
      <c r="E414"/>
      <c r="F414"/>
      <c r="G414"/>
      <c r="H414"/>
      <c r="I414"/>
      <c r="J414"/>
      <c r="K414" s="227"/>
      <c r="L414" s="228"/>
    </row>
    <row r="415" spans="1:12">
      <c r="A415"/>
      <c r="B415"/>
      <c r="C415"/>
      <c r="D415" s="219"/>
      <c r="E415"/>
      <c r="F415"/>
      <c r="G415"/>
      <c r="H415"/>
      <c r="I415"/>
      <c r="J415"/>
      <c r="K415" s="227"/>
      <c r="L415" s="228"/>
    </row>
    <row r="416" spans="1:12">
      <c r="A416"/>
      <c r="B416"/>
      <c r="C416"/>
      <c r="D416" s="219"/>
      <c r="E416"/>
      <c r="F416"/>
      <c r="G416"/>
      <c r="H416"/>
      <c r="I416"/>
      <c r="J416"/>
      <c r="K416" s="227"/>
      <c r="L416" s="228"/>
    </row>
    <row r="417" spans="1:12">
      <c r="A417"/>
      <c r="B417"/>
      <c r="C417"/>
      <c r="D417" s="219"/>
      <c r="E417"/>
      <c r="F417"/>
      <c r="G417"/>
      <c r="H417"/>
      <c r="I417"/>
      <c r="J417"/>
      <c r="K417" s="227"/>
      <c r="L417" s="228"/>
    </row>
    <row r="418" spans="1:12">
      <c r="A418"/>
      <c r="B418"/>
      <c r="C418"/>
      <c r="D418" s="219"/>
      <c r="E418"/>
      <c r="F418"/>
      <c r="G418"/>
      <c r="H418"/>
      <c r="I418"/>
      <c r="J418"/>
      <c r="K418" s="227"/>
      <c r="L418" s="228"/>
    </row>
    <row r="419" spans="1:12">
      <c r="A419"/>
      <c r="B419"/>
      <c r="C419"/>
      <c r="D419" s="219"/>
      <c r="E419"/>
      <c r="F419"/>
      <c r="G419"/>
      <c r="H419"/>
      <c r="I419"/>
      <c r="J419"/>
      <c r="K419" s="227"/>
      <c r="L419" s="228"/>
    </row>
    <row r="420" spans="1:12">
      <c r="A420"/>
      <c r="B420"/>
      <c r="C420"/>
      <c r="D420" s="219"/>
      <c r="E420"/>
      <c r="F420"/>
      <c r="G420"/>
      <c r="H420"/>
      <c r="I420"/>
      <c r="J420"/>
      <c r="K420" s="227"/>
      <c r="L420" s="228"/>
    </row>
    <row r="421" spans="1:12">
      <c r="A421"/>
      <c r="B421"/>
      <c r="C421"/>
      <c r="D421" s="219"/>
      <c r="E421"/>
      <c r="F421"/>
      <c r="G421"/>
      <c r="H421"/>
      <c r="I421"/>
      <c r="J421"/>
      <c r="K421" s="227"/>
      <c r="L421" s="228"/>
    </row>
    <row r="422" spans="1:12">
      <c r="A422"/>
      <c r="B422"/>
      <c r="C422"/>
      <c r="D422" s="219"/>
      <c r="E422"/>
      <c r="F422"/>
      <c r="G422"/>
      <c r="H422"/>
      <c r="I422"/>
      <c r="J422"/>
      <c r="K422" s="227"/>
      <c r="L422" s="228"/>
    </row>
    <row r="423" spans="1:12">
      <c r="A423"/>
      <c r="B423"/>
      <c r="C423"/>
      <c r="D423" s="219"/>
      <c r="E423"/>
      <c r="F423"/>
      <c r="G423"/>
      <c r="H423"/>
      <c r="I423"/>
      <c r="J423"/>
      <c r="K423" s="227"/>
      <c r="L423" s="228"/>
    </row>
    <row r="424" spans="1:12">
      <c r="A424"/>
      <c r="B424"/>
      <c r="C424"/>
      <c r="D424" s="219"/>
      <c r="E424"/>
      <c r="F424"/>
      <c r="G424"/>
      <c r="H424"/>
      <c r="I424"/>
      <c r="J424"/>
      <c r="K424" s="227"/>
      <c r="L424" s="228"/>
    </row>
    <row r="425" spans="1:12">
      <c r="A425"/>
      <c r="B425"/>
      <c r="C425"/>
      <c r="D425" s="219"/>
      <c r="E425"/>
      <c r="F425"/>
      <c r="G425"/>
      <c r="H425"/>
      <c r="I425"/>
      <c r="J425"/>
      <c r="K425" s="227"/>
      <c r="L425" s="228"/>
    </row>
    <row r="426" spans="1:12">
      <c r="A426"/>
      <c r="B426"/>
      <c r="C426"/>
      <c r="D426" s="219"/>
      <c r="E426"/>
      <c r="F426"/>
      <c r="G426"/>
      <c r="H426"/>
      <c r="I426"/>
      <c r="J426"/>
      <c r="K426" s="227"/>
      <c r="L426" s="228"/>
    </row>
    <row r="427" spans="1:12">
      <c r="A427"/>
      <c r="B427"/>
      <c r="C427"/>
      <c r="D427" s="219"/>
      <c r="E427"/>
      <c r="F427"/>
      <c r="G427"/>
      <c r="H427"/>
      <c r="I427"/>
      <c r="J427"/>
      <c r="K427" s="227"/>
      <c r="L427" s="228"/>
    </row>
    <row r="428" spans="1:12">
      <c r="A428"/>
      <c r="B428"/>
      <c r="C428"/>
      <c r="D428" s="219"/>
      <c r="E428"/>
      <c r="F428"/>
      <c r="G428"/>
      <c r="H428"/>
      <c r="I428"/>
      <c r="J428"/>
      <c r="K428" s="227"/>
      <c r="L428" s="228"/>
    </row>
    <row r="429" spans="1:12">
      <c r="A429"/>
      <c r="B429"/>
      <c r="C429"/>
      <c r="D429" s="219"/>
      <c r="E429"/>
      <c r="F429"/>
      <c r="G429"/>
      <c r="H429"/>
      <c r="I429"/>
      <c r="J429"/>
      <c r="K429" s="227"/>
      <c r="L429" s="228"/>
    </row>
    <row r="430" spans="1:12">
      <c r="A430"/>
      <c r="B430"/>
      <c r="C430"/>
      <c r="D430" s="219"/>
      <c r="E430"/>
      <c r="F430"/>
      <c r="G430"/>
      <c r="H430"/>
      <c r="I430"/>
      <c r="J430"/>
      <c r="K430" s="227"/>
      <c r="L430" s="228"/>
    </row>
    <row r="431" spans="1:12">
      <c r="A431"/>
      <c r="B431"/>
      <c r="C431"/>
      <c r="D431" s="219"/>
      <c r="E431"/>
      <c r="F431"/>
      <c r="G431"/>
      <c r="H431"/>
      <c r="I431"/>
      <c r="J431"/>
      <c r="K431" s="227"/>
      <c r="L431" s="228"/>
    </row>
    <row r="432" spans="1:12">
      <c r="A432"/>
      <c r="B432"/>
      <c r="C432"/>
      <c r="D432" s="219"/>
      <c r="E432"/>
      <c r="F432"/>
      <c r="G432"/>
      <c r="H432"/>
      <c r="I432"/>
      <c r="J432"/>
      <c r="K432" s="227"/>
      <c r="L432" s="228"/>
    </row>
    <row r="433" spans="1:12">
      <c r="A433"/>
      <c r="B433"/>
      <c r="C433"/>
      <c r="D433" s="219"/>
      <c r="E433"/>
      <c r="F433"/>
      <c r="G433"/>
      <c r="H433"/>
      <c r="I433"/>
      <c r="J433"/>
      <c r="K433" s="227"/>
      <c r="L433" s="228"/>
    </row>
    <row r="434" spans="1:12">
      <c r="A434"/>
      <c r="B434"/>
      <c r="C434"/>
      <c r="D434" s="219"/>
      <c r="E434"/>
      <c r="F434"/>
      <c r="G434"/>
      <c r="H434"/>
      <c r="I434"/>
      <c r="J434"/>
      <c r="K434" s="227"/>
      <c r="L434" s="228"/>
    </row>
    <row r="435" spans="1:12">
      <c r="A435"/>
      <c r="B435"/>
      <c r="C435"/>
      <c r="D435" s="219"/>
      <c r="E435"/>
      <c r="F435"/>
      <c r="G435"/>
      <c r="H435"/>
      <c r="I435"/>
      <c r="J435"/>
      <c r="K435" s="227"/>
      <c r="L435" s="228"/>
    </row>
    <row r="436" spans="1:12">
      <c r="A436"/>
      <c r="B436"/>
      <c r="C436"/>
      <c r="D436" s="219"/>
      <c r="E436"/>
      <c r="F436"/>
      <c r="G436"/>
      <c r="H436"/>
      <c r="I436"/>
      <c r="J436"/>
      <c r="K436" s="227"/>
      <c r="L436" s="228"/>
    </row>
    <row r="437" spans="1:12">
      <c r="A437"/>
      <c r="B437"/>
      <c r="C437"/>
      <c r="D437" s="219"/>
      <c r="E437"/>
      <c r="F437"/>
      <c r="G437"/>
      <c r="H437"/>
      <c r="I437"/>
      <c r="J437"/>
      <c r="K437" s="227"/>
      <c r="L437" s="228"/>
    </row>
    <row r="438" spans="1:12">
      <c r="A438"/>
      <c r="B438"/>
      <c r="C438"/>
      <c r="D438" s="219"/>
      <c r="E438"/>
      <c r="F438"/>
      <c r="G438"/>
      <c r="H438"/>
      <c r="I438"/>
      <c r="J438"/>
      <c r="K438" s="227"/>
      <c r="L438" s="228"/>
    </row>
    <row r="439" spans="1:12">
      <c r="A439"/>
      <c r="B439"/>
      <c r="C439"/>
      <c r="D439" s="219"/>
      <c r="E439"/>
      <c r="F439"/>
      <c r="G439"/>
      <c r="H439"/>
      <c r="I439"/>
      <c r="J439"/>
      <c r="K439" s="227"/>
      <c r="L439" s="228"/>
    </row>
    <row r="440" spans="1:12">
      <c r="A440"/>
      <c r="B440"/>
      <c r="C440"/>
      <c r="D440" s="219"/>
      <c r="E440"/>
      <c r="F440"/>
      <c r="G440"/>
      <c r="H440"/>
      <c r="I440"/>
      <c r="J440"/>
      <c r="K440" s="227"/>
      <c r="L440" s="228"/>
    </row>
    <row r="441" spans="1:12">
      <c r="A441"/>
      <c r="B441"/>
      <c r="C441"/>
      <c r="D441" s="219"/>
      <c r="E441"/>
      <c r="F441"/>
      <c r="G441"/>
      <c r="H441"/>
      <c r="I441"/>
      <c r="J441"/>
      <c r="K441" s="227"/>
      <c r="L441" s="228"/>
    </row>
    <row r="442" spans="1:12">
      <c r="A442"/>
      <c r="B442"/>
      <c r="C442"/>
      <c r="D442" s="219"/>
      <c r="E442"/>
      <c r="F442"/>
      <c r="G442"/>
      <c r="H442"/>
      <c r="I442"/>
      <c r="J442"/>
      <c r="K442" s="227"/>
      <c r="L442" s="228"/>
    </row>
    <row r="443" spans="1:12">
      <c r="A443"/>
      <c r="B443"/>
      <c r="C443"/>
      <c r="D443" s="219"/>
      <c r="E443"/>
      <c r="F443"/>
      <c r="G443"/>
      <c r="H443"/>
      <c r="I443"/>
      <c r="J443"/>
      <c r="K443" s="227"/>
      <c r="L443" s="228"/>
    </row>
    <row r="444" spans="1:12">
      <c r="A444"/>
      <c r="B444"/>
      <c r="C444"/>
      <c r="D444" s="219"/>
      <c r="E444"/>
      <c r="F444"/>
      <c r="G444"/>
      <c r="H444"/>
      <c r="I444"/>
      <c r="J444"/>
      <c r="K444" s="227"/>
      <c r="L444" s="228"/>
    </row>
    <row r="445" spans="1:12">
      <c r="A445"/>
      <c r="B445"/>
      <c r="C445"/>
      <c r="D445" s="219"/>
      <c r="E445"/>
      <c r="F445"/>
      <c r="G445"/>
      <c r="H445"/>
      <c r="I445"/>
      <c r="J445"/>
      <c r="K445" s="227"/>
      <c r="L445" s="228"/>
    </row>
    <row r="446" spans="1:12">
      <c r="A446"/>
      <c r="B446"/>
      <c r="C446"/>
      <c r="D446" s="219"/>
      <c r="E446"/>
      <c r="F446"/>
      <c r="G446"/>
      <c r="H446"/>
      <c r="I446"/>
      <c r="J446"/>
      <c r="K446" s="227"/>
      <c r="L446" s="228"/>
    </row>
    <row r="447" spans="1:12">
      <c r="A447"/>
      <c r="B447"/>
      <c r="C447"/>
      <c r="D447" s="219"/>
      <c r="E447"/>
      <c r="F447"/>
      <c r="G447"/>
      <c r="H447"/>
      <c r="I447"/>
      <c r="J447"/>
      <c r="K447" s="227"/>
      <c r="L447" s="228"/>
    </row>
    <row r="448" spans="1:12">
      <c r="A448"/>
      <c r="B448"/>
      <c r="C448"/>
      <c r="D448" s="219"/>
      <c r="E448"/>
      <c r="F448"/>
      <c r="G448"/>
      <c r="H448"/>
      <c r="I448"/>
      <c r="J448"/>
      <c r="K448" s="227"/>
      <c r="L448" s="228"/>
    </row>
    <row r="449" spans="1:12">
      <c r="A449"/>
      <c r="B449"/>
      <c r="C449"/>
      <c r="D449" s="219"/>
      <c r="E449"/>
      <c r="F449"/>
      <c r="G449"/>
      <c r="H449"/>
      <c r="I449"/>
      <c r="J449"/>
      <c r="K449" s="227"/>
      <c r="L449" s="228"/>
    </row>
    <row r="450" spans="1:12">
      <c r="A450"/>
      <c r="B450"/>
      <c r="C450"/>
      <c r="D450" s="219"/>
      <c r="E450"/>
      <c r="F450"/>
      <c r="G450"/>
      <c r="H450"/>
      <c r="I450"/>
      <c r="J450"/>
      <c r="K450" s="227"/>
      <c r="L450" s="228"/>
    </row>
    <row r="451" spans="1:12">
      <c r="A451"/>
      <c r="B451"/>
      <c r="C451"/>
      <c r="D451" s="219"/>
      <c r="E451"/>
      <c r="F451"/>
      <c r="G451"/>
      <c r="H451"/>
      <c r="I451"/>
      <c r="J451"/>
      <c r="K451" s="227"/>
      <c r="L451" s="228"/>
    </row>
    <row r="452" spans="1:12">
      <c r="A452"/>
      <c r="B452"/>
      <c r="C452"/>
      <c r="D452" s="219"/>
      <c r="E452"/>
      <c r="F452"/>
      <c r="G452"/>
      <c r="H452"/>
      <c r="I452"/>
      <c r="J452"/>
      <c r="K452" s="227"/>
      <c r="L452" s="228"/>
    </row>
    <row r="453" spans="1:12">
      <c r="A453"/>
      <c r="B453"/>
      <c r="C453"/>
      <c r="D453" s="219"/>
      <c r="E453"/>
      <c r="F453"/>
      <c r="G453"/>
      <c r="H453"/>
      <c r="I453"/>
      <c r="J453"/>
      <c r="K453" s="227"/>
      <c r="L453" s="228"/>
    </row>
    <row r="454" spans="1:12">
      <c r="A454"/>
      <c r="B454"/>
      <c r="C454"/>
      <c r="D454" s="219"/>
      <c r="E454"/>
      <c r="F454"/>
      <c r="G454"/>
      <c r="H454"/>
      <c r="I454"/>
      <c r="J454"/>
      <c r="K454" s="227"/>
      <c r="L454" s="228"/>
    </row>
    <row r="455" spans="1:12">
      <c r="A455"/>
      <c r="B455"/>
      <c r="C455"/>
      <c r="D455" s="219"/>
      <c r="E455"/>
      <c r="F455"/>
      <c r="G455"/>
      <c r="H455"/>
      <c r="I455"/>
      <c r="J455"/>
      <c r="K455" s="227"/>
      <c r="L455" s="228"/>
    </row>
    <row r="456" spans="1:12">
      <c r="A456"/>
      <c r="B456"/>
      <c r="C456"/>
      <c r="D456" s="219"/>
      <c r="E456"/>
      <c r="F456"/>
      <c r="G456"/>
      <c r="H456"/>
      <c r="I456"/>
      <c r="J456"/>
      <c r="K456" s="227"/>
      <c r="L456" s="228"/>
    </row>
    <row r="457" spans="1:12">
      <c r="A457"/>
      <c r="B457"/>
      <c r="C457"/>
      <c r="D457" s="219"/>
      <c r="E457"/>
      <c r="F457"/>
      <c r="G457"/>
      <c r="H457"/>
      <c r="I457"/>
      <c r="J457"/>
      <c r="K457" s="227"/>
      <c r="L457" s="228"/>
    </row>
    <row r="458" spans="1:12">
      <c r="A458"/>
      <c r="B458"/>
      <c r="C458"/>
      <c r="D458" s="219"/>
      <c r="E458"/>
      <c r="F458"/>
      <c r="G458"/>
      <c r="H458"/>
      <c r="I458"/>
      <c r="J458"/>
      <c r="K458" s="227"/>
      <c r="L458" s="228"/>
    </row>
    <row r="459" spans="1:12">
      <c r="A459"/>
      <c r="B459"/>
      <c r="C459"/>
      <c r="D459" s="219"/>
      <c r="E459"/>
      <c r="F459"/>
      <c r="G459"/>
      <c r="H459"/>
      <c r="I459"/>
      <c r="J459"/>
      <c r="K459" s="227"/>
      <c r="L459" s="228"/>
    </row>
    <row r="460" spans="1:12">
      <c r="A460"/>
      <c r="B460"/>
      <c r="C460"/>
      <c r="D460" s="219"/>
      <c r="E460"/>
      <c r="F460"/>
      <c r="G460"/>
      <c r="H460"/>
      <c r="I460"/>
      <c r="J460"/>
      <c r="K460" s="227"/>
      <c r="L460" s="228"/>
    </row>
    <row r="461" spans="1:12">
      <c r="A461"/>
      <c r="B461"/>
      <c r="C461"/>
      <c r="D461" s="219"/>
      <c r="E461"/>
      <c r="F461"/>
      <c r="G461"/>
      <c r="H461"/>
      <c r="I461"/>
      <c r="J461"/>
      <c r="K461" s="227"/>
      <c r="L461" s="228"/>
    </row>
    <row r="462" spans="1:12">
      <c r="A462"/>
      <c r="B462"/>
      <c r="C462"/>
      <c r="D462" s="219"/>
      <c r="E462"/>
      <c r="F462"/>
      <c r="G462"/>
      <c r="H462"/>
      <c r="I462"/>
      <c r="J462"/>
      <c r="K462" s="227"/>
      <c r="L462" s="228"/>
    </row>
    <row r="463" spans="1:12">
      <c r="A463"/>
      <c r="B463"/>
      <c r="C463"/>
      <c r="D463" s="219"/>
      <c r="E463"/>
      <c r="F463"/>
      <c r="G463"/>
      <c r="H463"/>
      <c r="I463"/>
      <c r="J463"/>
      <c r="K463" s="227"/>
      <c r="L463" s="228"/>
    </row>
    <row r="464" spans="1:12">
      <c r="A464"/>
      <c r="B464"/>
      <c r="C464"/>
      <c r="D464" s="219"/>
      <c r="E464"/>
      <c r="F464"/>
      <c r="G464"/>
      <c r="H464"/>
      <c r="I464"/>
      <c r="J464"/>
      <c r="K464" s="227"/>
      <c r="L464" s="228"/>
    </row>
    <row r="465" spans="1:12">
      <c r="A465"/>
      <c r="B465"/>
      <c r="C465"/>
      <c r="D465" s="219"/>
      <c r="E465"/>
      <c r="F465"/>
      <c r="G465"/>
      <c r="H465"/>
      <c r="I465"/>
      <c r="J465"/>
      <c r="K465" s="227"/>
      <c r="L465" s="228"/>
    </row>
    <row r="466" spans="1:12">
      <c r="A466"/>
      <c r="B466"/>
      <c r="C466"/>
      <c r="D466" s="219"/>
      <c r="E466"/>
      <c r="F466"/>
      <c r="G466"/>
      <c r="H466"/>
      <c r="I466"/>
      <c r="J466"/>
      <c r="K466" s="227"/>
      <c r="L466" s="228"/>
    </row>
    <row r="467" spans="1:12">
      <c r="A467"/>
      <c r="B467"/>
      <c r="C467"/>
      <c r="D467" s="219"/>
      <c r="E467"/>
      <c r="F467"/>
      <c r="G467"/>
      <c r="H467"/>
      <c r="I467"/>
      <c r="J467"/>
      <c r="K467" s="227"/>
      <c r="L467" s="228"/>
    </row>
    <row r="468" spans="1:12">
      <c r="A468"/>
      <c r="B468"/>
      <c r="C468"/>
      <c r="D468" s="219"/>
      <c r="E468"/>
      <c r="F468"/>
      <c r="G468"/>
      <c r="H468"/>
      <c r="I468"/>
      <c r="J468"/>
      <c r="K468" s="227"/>
      <c r="L468" s="228"/>
    </row>
    <row r="469" spans="1:12">
      <c r="A469"/>
      <c r="B469"/>
      <c r="C469"/>
      <c r="D469" s="219"/>
      <c r="E469"/>
      <c r="F469"/>
      <c r="G469"/>
      <c r="H469"/>
      <c r="I469"/>
      <c r="J469"/>
      <c r="K469" s="227"/>
      <c r="L469" s="228"/>
    </row>
    <row r="470" spans="1:12">
      <c r="A470"/>
      <c r="B470"/>
      <c r="C470"/>
      <c r="D470" s="219"/>
      <c r="E470"/>
      <c r="F470"/>
      <c r="G470"/>
      <c r="H470"/>
      <c r="I470"/>
      <c r="J470"/>
      <c r="K470" s="227"/>
      <c r="L470" s="228"/>
    </row>
    <row r="471" spans="1:12">
      <c r="A471"/>
      <c r="B471"/>
      <c r="C471"/>
      <c r="D471" s="219"/>
      <c r="E471"/>
      <c r="F471"/>
      <c r="G471"/>
      <c r="H471"/>
      <c r="I471"/>
      <c r="J471"/>
      <c r="K471" s="227"/>
      <c r="L471" s="228"/>
    </row>
    <row r="472" spans="1:12">
      <c r="A472"/>
      <c r="B472"/>
      <c r="C472"/>
      <c r="D472" s="219"/>
      <c r="E472"/>
      <c r="F472"/>
      <c r="G472"/>
      <c r="H472"/>
      <c r="I472"/>
      <c r="J472"/>
      <c r="K472" s="227"/>
      <c r="L472" s="228"/>
    </row>
    <row r="473" spans="1:12">
      <c r="A473"/>
      <c r="B473"/>
      <c r="C473"/>
      <c r="D473" s="219"/>
      <c r="E473"/>
      <c r="F473"/>
      <c r="G473"/>
      <c r="H473"/>
      <c r="I473"/>
      <c r="J473"/>
      <c r="K473" s="227"/>
      <c r="L473" s="228"/>
    </row>
    <row r="474" spans="1:12">
      <c r="A474"/>
      <c r="B474"/>
      <c r="C474"/>
      <c r="D474" s="219"/>
      <c r="E474"/>
      <c r="F474"/>
      <c r="G474"/>
      <c r="H474"/>
      <c r="I474"/>
      <c r="J474"/>
      <c r="K474" s="227"/>
      <c r="L474" s="228"/>
    </row>
    <row r="475" spans="1:12">
      <c r="A475"/>
      <c r="B475"/>
      <c r="C475"/>
      <c r="D475" s="219"/>
      <c r="E475"/>
      <c r="F475"/>
      <c r="G475"/>
      <c r="H475"/>
      <c r="I475"/>
      <c r="J475"/>
      <c r="K475" s="227"/>
      <c r="L475" s="228"/>
    </row>
    <row r="476" spans="1:12">
      <c r="A476"/>
      <c r="B476"/>
      <c r="C476"/>
      <c r="D476" s="219"/>
      <c r="E476"/>
      <c r="F476"/>
      <c r="G476"/>
      <c r="H476"/>
      <c r="I476"/>
      <c r="J476"/>
      <c r="K476" s="227"/>
      <c r="L476" s="228"/>
    </row>
    <row r="477" spans="1:12">
      <c r="A477"/>
      <c r="B477"/>
      <c r="C477"/>
      <c r="D477" s="219"/>
      <c r="E477"/>
      <c r="F477"/>
      <c r="G477"/>
      <c r="H477"/>
      <c r="I477"/>
      <c r="J477"/>
      <c r="K477" s="227"/>
      <c r="L477" s="228"/>
    </row>
    <row r="478" spans="1:12">
      <c r="A478"/>
      <c r="B478"/>
      <c r="C478"/>
      <c r="D478" s="219"/>
      <c r="E478"/>
      <c r="F478"/>
      <c r="G478"/>
      <c r="H478"/>
      <c r="I478"/>
      <c r="J478"/>
      <c r="K478" s="227"/>
      <c r="L478" s="228"/>
    </row>
    <row r="479" spans="1:12">
      <c r="A479"/>
      <c r="B479"/>
      <c r="C479"/>
      <c r="D479" s="219"/>
      <c r="E479"/>
      <c r="F479"/>
      <c r="G479"/>
      <c r="H479"/>
      <c r="I479"/>
      <c r="J479"/>
      <c r="K479" s="227"/>
      <c r="L479" s="228"/>
    </row>
    <row r="480" spans="1:12">
      <c r="A480"/>
      <c r="B480"/>
      <c r="C480"/>
      <c r="D480" s="219"/>
      <c r="E480"/>
      <c r="F480"/>
      <c r="G480"/>
      <c r="H480"/>
      <c r="I480"/>
      <c r="J480"/>
      <c r="K480" s="227"/>
      <c r="L480" s="228"/>
    </row>
    <row r="481" spans="1:12">
      <c r="A481"/>
      <c r="B481"/>
      <c r="C481"/>
      <c r="D481" s="219"/>
      <c r="E481"/>
      <c r="F481"/>
      <c r="G481"/>
      <c r="H481"/>
      <c r="I481"/>
      <c r="J481"/>
      <c r="K481" s="227"/>
      <c r="L481" s="228"/>
    </row>
    <row r="482" spans="1:12">
      <c r="A482"/>
      <c r="B482"/>
      <c r="C482"/>
      <c r="D482" s="219"/>
      <c r="E482"/>
      <c r="F482"/>
      <c r="G482"/>
      <c r="H482"/>
      <c r="I482"/>
      <c r="J482"/>
      <c r="K482" s="227"/>
      <c r="L482" s="228"/>
    </row>
    <row r="483" spans="1:12">
      <c r="A483"/>
      <c r="B483"/>
      <c r="C483"/>
      <c r="D483" s="219"/>
      <c r="E483"/>
      <c r="F483"/>
      <c r="G483"/>
      <c r="H483"/>
      <c r="I483"/>
      <c r="J483"/>
      <c r="K483" s="227"/>
      <c r="L483" s="228"/>
    </row>
    <row r="484" spans="1:12">
      <c r="A484"/>
      <c r="B484"/>
      <c r="C484"/>
      <c r="D484" s="219"/>
      <c r="E484"/>
      <c r="F484"/>
      <c r="G484"/>
      <c r="H484"/>
      <c r="I484"/>
      <c r="J484"/>
      <c r="K484" s="227"/>
      <c r="L484" s="228"/>
    </row>
    <row r="485" spans="1:12">
      <c r="A485"/>
      <c r="B485"/>
      <c r="C485"/>
      <c r="D485" s="219"/>
      <c r="E485"/>
      <c r="F485"/>
      <c r="G485"/>
      <c r="H485"/>
      <c r="I485"/>
      <c r="J485"/>
      <c r="K485" s="227"/>
      <c r="L485" s="228"/>
    </row>
    <row r="486" spans="1:12">
      <c r="A486"/>
      <c r="B486"/>
      <c r="C486"/>
      <c r="D486" s="219"/>
      <c r="E486"/>
      <c r="F486"/>
      <c r="G486"/>
      <c r="H486"/>
      <c r="I486"/>
      <c r="J486"/>
      <c r="K486" s="227"/>
      <c r="L486" s="228"/>
    </row>
    <row r="487" spans="1:12">
      <c r="A487"/>
      <c r="B487"/>
      <c r="C487"/>
      <c r="D487" s="219"/>
      <c r="E487"/>
      <c r="F487"/>
      <c r="G487"/>
      <c r="H487"/>
      <c r="I487"/>
      <c r="J487"/>
      <c r="K487" s="227"/>
      <c r="L487" s="228"/>
    </row>
    <row r="488" spans="1:12">
      <c r="A488"/>
      <c r="B488"/>
      <c r="C488"/>
      <c r="D488" s="219"/>
      <c r="E488"/>
      <c r="F488"/>
      <c r="G488"/>
      <c r="H488"/>
      <c r="I488"/>
      <c r="J488"/>
      <c r="K488" s="227"/>
      <c r="L488" s="228"/>
    </row>
    <row r="489" spans="1:12">
      <c r="A489"/>
      <c r="B489"/>
      <c r="C489"/>
      <c r="D489" s="219"/>
      <c r="E489"/>
      <c r="F489"/>
      <c r="G489"/>
      <c r="H489"/>
      <c r="I489"/>
      <c r="J489"/>
      <c r="K489" s="227"/>
      <c r="L489" s="228"/>
    </row>
    <row r="490" spans="1:12">
      <c r="A490"/>
      <c r="B490"/>
      <c r="C490"/>
      <c r="D490" s="219"/>
      <c r="E490"/>
      <c r="F490"/>
      <c r="G490"/>
      <c r="H490"/>
      <c r="I490"/>
      <c r="J490"/>
      <c r="K490" s="227"/>
      <c r="L490" s="228"/>
    </row>
    <row r="491" spans="1:12">
      <c r="A491"/>
      <c r="B491"/>
      <c r="C491"/>
      <c r="D491" s="219"/>
      <c r="E491"/>
      <c r="F491"/>
      <c r="G491"/>
      <c r="H491"/>
      <c r="I491"/>
      <c r="J491"/>
      <c r="K491" s="227"/>
      <c r="L491" s="228"/>
    </row>
    <row r="492" spans="1:12">
      <c r="A492"/>
      <c r="B492"/>
      <c r="C492"/>
      <c r="D492" s="219"/>
      <c r="E492"/>
      <c r="F492"/>
      <c r="G492"/>
      <c r="H492"/>
      <c r="I492"/>
      <c r="J492"/>
      <c r="K492" s="227"/>
      <c r="L492" s="228"/>
    </row>
    <row r="493" spans="1:12">
      <c r="A493"/>
      <c r="B493"/>
      <c r="C493"/>
      <c r="D493" s="219"/>
      <c r="E493"/>
      <c r="F493"/>
      <c r="G493"/>
      <c r="H493"/>
      <c r="I493"/>
      <c r="J493"/>
      <c r="K493" s="227"/>
      <c r="L493" s="228"/>
    </row>
    <row r="494" spans="1:12">
      <c r="A494"/>
      <c r="B494"/>
      <c r="C494"/>
      <c r="D494" s="219"/>
      <c r="E494"/>
      <c r="F494"/>
      <c r="G494"/>
      <c r="H494"/>
      <c r="I494"/>
      <c r="J494"/>
      <c r="K494" s="227"/>
      <c r="L494" s="228"/>
    </row>
    <row r="495" spans="1:12">
      <c r="A495"/>
      <c r="B495"/>
      <c r="C495"/>
      <c r="D495" s="219"/>
      <c r="E495"/>
      <c r="F495"/>
      <c r="G495"/>
      <c r="H495"/>
      <c r="I495"/>
      <c r="J495"/>
      <c r="K495" s="227"/>
      <c r="L495" s="228"/>
    </row>
    <row r="496" spans="1:12">
      <c r="A496"/>
      <c r="B496"/>
      <c r="C496"/>
      <c r="D496" s="219"/>
      <c r="E496"/>
      <c r="F496"/>
      <c r="G496"/>
      <c r="H496"/>
      <c r="I496"/>
      <c r="J496"/>
      <c r="K496" s="227"/>
      <c r="L496" s="228"/>
    </row>
    <row r="497" spans="1:12">
      <c r="A497"/>
      <c r="B497"/>
      <c r="C497"/>
      <c r="D497" s="219"/>
      <c r="E497"/>
      <c r="F497"/>
      <c r="G497"/>
      <c r="H497"/>
      <c r="I497"/>
      <c r="J497"/>
      <c r="K497" s="227"/>
      <c r="L497" s="228"/>
    </row>
    <row r="498" spans="1:12">
      <c r="A498"/>
      <c r="B498"/>
      <c r="C498"/>
      <c r="D498" s="219"/>
      <c r="E498"/>
      <c r="F498"/>
      <c r="G498"/>
      <c r="H498"/>
      <c r="I498"/>
      <c r="J498"/>
      <c r="K498" s="227"/>
      <c r="L498" s="228"/>
    </row>
    <row r="499" spans="1:12">
      <c r="A499"/>
      <c r="B499"/>
      <c r="C499"/>
      <c r="D499" s="219"/>
      <c r="E499"/>
      <c r="F499"/>
      <c r="G499"/>
      <c r="H499"/>
      <c r="I499"/>
      <c r="J499"/>
      <c r="K499" s="227"/>
      <c r="L499" s="228"/>
    </row>
    <row r="500" spans="1:12">
      <c r="A500"/>
      <c r="B500"/>
      <c r="C500"/>
      <c r="D500" s="219"/>
      <c r="E500"/>
      <c r="F500"/>
      <c r="G500"/>
      <c r="H500"/>
      <c r="I500"/>
      <c r="J500"/>
      <c r="K500" s="227"/>
      <c r="L500" s="228"/>
    </row>
    <row r="501" spans="1:12">
      <c r="A501"/>
      <c r="B501"/>
      <c r="C501"/>
      <c r="D501" s="219"/>
      <c r="E501"/>
      <c r="F501"/>
      <c r="G501"/>
      <c r="H501"/>
      <c r="I501"/>
      <c r="J501"/>
      <c r="K501" s="227"/>
      <c r="L501" s="228"/>
    </row>
    <row r="502" spans="1:12">
      <c r="A502"/>
      <c r="B502"/>
      <c r="C502"/>
      <c r="D502" s="219"/>
      <c r="E502"/>
      <c r="F502"/>
      <c r="G502"/>
      <c r="H502"/>
      <c r="I502"/>
      <c r="J502"/>
      <c r="K502" s="227"/>
      <c r="L502" s="228"/>
    </row>
    <row r="503" spans="1:12">
      <c r="A503"/>
      <c r="B503"/>
      <c r="C503"/>
      <c r="D503" s="219"/>
      <c r="E503"/>
      <c r="F503"/>
      <c r="G503"/>
      <c r="H503"/>
      <c r="I503"/>
      <c r="J503"/>
      <c r="K503" s="227"/>
      <c r="L503" s="228"/>
    </row>
    <row r="504" spans="1:12">
      <c r="A504"/>
      <c r="B504"/>
      <c r="C504"/>
      <c r="D504" s="219"/>
      <c r="E504"/>
      <c r="F504"/>
      <c r="G504"/>
      <c r="H504"/>
      <c r="I504"/>
      <c r="J504"/>
      <c r="K504" s="227"/>
      <c r="L504" s="228"/>
    </row>
    <row r="505" spans="1:12">
      <c r="A505"/>
      <c r="B505"/>
      <c r="C505"/>
      <c r="D505" s="219"/>
      <c r="E505"/>
      <c r="F505"/>
      <c r="G505"/>
      <c r="H505"/>
      <c r="I505"/>
      <c r="J505"/>
      <c r="K505" s="227"/>
      <c r="L505" s="228"/>
    </row>
    <row r="506" spans="1:12">
      <c r="A506"/>
      <c r="B506"/>
      <c r="C506"/>
      <c r="D506" s="219"/>
      <c r="E506"/>
      <c r="F506"/>
      <c r="G506"/>
      <c r="H506"/>
      <c r="I506"/>
      <c r="J506"/>
      <c r="K506" s="227"/>
      <c r="L506" s="228"/>
    </row>
    <row r="507" spans="1:12">
      <c r="A507"/>
      <c r="B507"/>
      <c r="C507"/>
      <c r="D507" s="219"/>
      <c r="E507"/>
      <c r="F507"/>
      <c r="G507"/>
      <c r="H507"/>
      <c r="I507"/>
      <c r="J507"/>
      <c r="K507" s="227"/>
      <c r="L507" s="228"/>
    </row>
    <row r="508" spans="1:12">
      <c r="A508"/>
      <c r="B508"/>
      <c r="C508"/>
      <c r="D508" s="219"/>
      <c r="E508"/>
      <c r="F508"/>
      <c r="G508"/>
      <c r="H508"/>
      <c r="I508"/>
      <c r="J508"/>
      <c r="K508" s="227"/>
      <c r="L508" s="228"/>
    </row>
    <row r="509" spans="1:12">
      <c r="A509"/>
      <c r="B509"/>
      <c r="C509"/>
      <c r="D509" s="219"/>
      <c r="E509"/>
      <c r="F509"/>
      <c r="G509"/>
      <c r="H509"/>
      <c r="I509"/>
      <c r="J509"/>
      <c r="K509" s="227"/>
      <c r="L509" s="228"/>
    </row>
    <row r="510" spans="1:12">
      <c r="A510"/>
      <c r="B510"/>
      <c r="C510"/>
      <c r="D510" s="219"/>
      <c r="E510"/>
      <c r="F510"/>
      <c r="G510"/>
      <c r="H510"/>
      <c r="I510"/>
      <c r="J510"/>
      <c r="K510" s="227"/>
      <c r="L510" s="228"/>
    </row>
    <row r="511" spans="1:12">
      <c r="A511"/>
      <c r="B511"/>
      <c r="C511"/>
      <c r="D511" s="219"/>
      <c r="E511"/>
      <c r="F511"/>
      <c r="G511"/>
      <c r="H511"/>
      <c r="I511"/>
      <c r="J511"/>
      <c r="K511" s="227"/>
      <c r="L511" s="228"/>
    </row>
    <row r="512" spans="1:12">
      <c r="A512"/>
      <c r="B512"/>
      <c r="C512"/>
      <c r="D512" s="219"/>
      <c r="E512"/>
      <c r="F512"/>
      <c r="G512"/>
      <c r="H512"/>
      <c r="I512"/>
      <c r="J512"/>
      <c r="K512" s="227"/>
      <c r="L512" s="228"/>
    </row>
    <row r="513" spans="1:12">
      <c r="A513"/>
      <c r="B513"/>
      <c r="C513"/>
      <c r="D513" s="219"/>
      <c r="E513"/>
      <c r="F513"/>
      <c r="G513"/>
      <c r="H513"/>
      <c r="I513"/>
      <c r="J513"/>
      <c r="K513" s="227"/>
      <c r="L513" s="228"/>
    </row>
    <row r="514" spans="1:12">
      <c r="A514"/>
      <c r="B514"/>
      <c r="C514"/>
      <c r="D514" s="219"/>
      <c r="E514"/>
      <c r="F514"/>
      <c r="G514"/>
      <c r="H514"/>
      <c r="I514"/>
      <c r="J514"/>
      <c r="K514" s="227"/>
      <c r="L514" s="228"/>
    </row>
    <row r="515" spans="1:12">
      <c r="A515"/>
      <c r="B515"/>
      <c r="C515"/>
      <c r="D515" s="219"/>
      <c r="E515"/>
      <c r="F515"/>
      <c r="G515"/>
      <c r="H515"/>
      <c r="I515"/>
      <c r="J515"/>
      <c r="K515" s="227"/>
      <c r="L515" s="228"/>
    </row>
    <row r="516" spans="1:12">
      <c r="A516"/>
      <c r="B516"/>
      <c r="C516"/>
      <c r="D516" s="219"/>
      <c r="E516"/>
      <c r="F516"/>
      <c r="G516"/>
      <c r="H516"/>
      <c r="I516"/>
      <c r="J516"/>
      <c r="K516" s="227"/>
      <c r="L516" s="228"/>
    </row>
    <row r="517" spans="1:12">
      <c r="A517"/>
      <c r="B517"/>
      <c r="C517"/>
      <c r="D517" s="219"/>
      <c r="E517"/>
      <c r="F517"/>
      <c r="G517"/>
      <c r="H517"/>
      <c r="I517"/>
      <c r="J517"/>
      <c r="K517" s="227"/>
      <c r="L517" s="228"/>
    </row>
    <row r="518" spans="1:12">
      <c r="A518"/>
      <c r="B518"/>
      <c r="C518"/>
      <c r="D518" s="219"/>
      <c r="E518"/>
      <c r="F518"/>
      <c r="G518"/>
      <c r="H518"/>
      <c r="I518"/>
      <c r="J518"/>
      <c r="K518" s="227"/>
      <c r="L518" s="228"/>
    </row>
    <row r="519" spans="1:12">
      <c r="A519"/>
      <c r="B519"/>
      <c r="C519"/>
      <c r="D519" s="219"/>
      <c r="E519"/>
      <c r="F519"/>
      <c r="G519"/>
      <c r="H519"/>
      <c r="I519"/>
      <c r="J519"/>
      <c r="K519" s="227"/>
      <c r="L519" s="228"/>
    </row>
    <row r="520" spans="1:12">
      <c r="A520"/>
      <c r="B520"/>
      <c r="C520"/>
      <c r="D520" s="219"/>
      <c r="E520"/>
      <c r="F520"/>
      <c r="G520"/>
      <c r="H520"/>
      <c r="I520"/>
      <c r="J520"/>
      <c r="K520" s="227"/>
      <c r="L520" s="228"/>
    </row>
    <row r="521" spans="1:12">
      <c r="A521"/>
      <c r="B521"/>
      <c r="C521"/>
      <c r="D521" s="219"/>
      <c r="E521"/>
      <c r="F521"/>
      <c r="G521"/>
      <c r="H521"/>
      <c r="I521"/>
      <c r="J521"/>
      <c r="K521" s="227"/>
      <c r="L521" s="228"/>
    </row>
    <row r="522" spans="1:12">
      <c r="A522"/>
      <c r="B522"/>
      <c r="C522"/>
      <c r="D522" s="219"/>
      <c r="E522"/>
      <c r="F522"/>
      <c r="G522"/>
      <c r="H522"/>
      <c r="I522"/>
      <c r="J522"/>
      <c r="K522" s="227"/>
      <c r="L522" s="228"/>
    </row>
    <row r="523" spans="1:12">
      <c r="A523"/>
      <c r="B523"/>
      <c r="C523"/>
      <c r="D523" s="219"/>
      <c r="E523"/>
      <c r="F523"/>
      <c r="G523"/>
      <c r="H523"/>
      <c r="I523"/>
      <c r="J523"/>
      <c r="K523" s="227"/>
      <c r="L523" s="228"/>
    </row>
    <row r="524" spans="1:12">
      <c r="A524"/>
      <c r="B524"/>
      <c r="C524"/>
      <c r="D524" s="219"/>
      <c r="E524"/>
      <c r="F524"/>
      <c r="G524"/>
      <c r="H524"/>
      <c r="I524"/>
      <c r="J524"/>
      <c r="K524" s="227"/>
      <c r="L524" s="228"/>
    </row>
    <row r="525" spans="1:12">
      <c r="A525"/>
      <c r="B525"/>
      <c r="C525"/>
      <c r="D525" s="219"/>
      <c r="E525"/>
      <c r="F525"/>
      <c r="G525"/>
      <c r="H525"/>
      <c r="I525"/>
      <c r="J525"/>
      <c r="K525" s="227"/>
      <c r="L525" s="228"/>
    </row>
    <row r="526" spans="1:12">
      <c r="A526"/>
      <c r="B526"/>
      <c r="C526"/>
      <c r="D526" s="219"/>
      <c r="E526"/>
      <c r="F526"/>
      <c r="G526"/>
      <c r="H526"/>
      <c r="I526"/>
      <c r="J526"/>
      <c r="K526" s="227"/>
      <c r="L526" s="228"/>
    </row>
    <row r="527" spans="1:12">
      <c r="A527"/>
      <c r="B527"/>
      <c r="C527"/>
      <c r="D527" s="219"/>
      <c r="E527"/>
      <c r="F527"/>
      <c r="G527"/>
      <c r="H527"/>
      <c r="I527"/>
      <c r="J527"/>
      <c r="K527" s="227"/>
      <c r="L527" s="228"/>
    </row>
    <row r="528" spans="1:12">
      <c r="A528"/>
      <c r="B528"/>
      <c r="C528"/>
      <c r="D528" s="219"/>
      <c r="E528"/>
      <c r="F528"/>
      <c r="G528"/>
      <c r="H528"/>
      <c r="I528"/>
      <c r="J528"/>
      <c r="K528" s="227"/>
      <c r="L528" s="228"/>
    </row>
    <row r="529" spans="1:12">
      <c r="A529"/>
      <c r="B529"/>
      <c r="C529"/>
      <c r="D529" s="219"/>
      <c r="E529"/>
      <c r="F529"/>
      <c r="G529"/>
      <c r="H529"/>
      <c r="I529"/>
      <c r="J529"/>
      <c r="K529" s="227"/>
      <c r="L529" s="228"/>
    </row>
    <row r="530" spans="1:12">
      <c r="A530"/>
      <c r="B530"/>
      <c r="C530"/>
      <c r="D530" s="219"/>
      <c r="E530"/>
      <c r="F530"/>
      <c r="G530"/>
      <c r="H530"/>
      <c r="I530"/>
      <c r="J530"/>
      <c r="K530" s="227"/>
      <c r="L530" s="228"/>
    </row>
    <row r="531" spans="1:12">
      <c r="A531"/>
      <c r="B531"/>
      <c r="C531"/>
      <c r="D531" s="219"/>
      <c r="E531"/>
      <c r="F531"/>
      <c r="G531"/>
      <c r="H531"/>
      <c r="I531"/>
      <c r="J531"/>
      <c r="K531" s="227"/>
      <c r="L531" s="228"/>
    </row>
    <row r="532" spans="1:12">
      <c r="A532"/>
      <c r="B532"/>
      <c r="C532"/>
      <c r="D532" s="219"/>
      <c r="E532"/>
      <c r="F532"/>
      <c r="G532"/>
      <c r="H532"/>
      <c r="I532"/>
      <c r="J532"/>
      <c r="K532" s="227"/>
      <c r="L532" s="228"/>
    </row>
    <row r="533" spans="1:12">
      <c r="A533"/>
      <c r="B533"/>
      <c r="C533"/>
      <c r="D533" s="219"/>
      <c r="E533"/>
      <c r="F533"/>
      <c r="G533"/>
      <c r="H533"/>
      <c r="I533"/>
      <c r="J533"/>
      <c r="K533" s="227"/>
      <c r="L533" s="228"/>
    </row>
    <row r="534" spans="1:12">
      <c r="A534"/>
      <c r="B534"/>
      <c r="C534"/>
      <c r="D534" s="219"/>
      <c r="E534"/>
      <c r="F534"/>
      <c r="G534"/>
      <c r="H534"/>
      <c r="I534"/>
      <c r="J534"/>
      <c r="K534" s="227"/>
      <c r="L534" s="228"/>
    </row>
    <row r="535" spans="1:12">
      <c r="A535"/>
      <c r="B535"/>
      <c r="C535"/>
      <c r="D535" s="219"/>
      <c r="E535"/>
      <c r="F535"/>
      <c r="G535"/>
      <c r="H535"/>
      <c r="I535"/>
      <c r="J535"/>
      <c r="K535" s="227"/>
      <c r="L535" s="228"/>
    </row>
    <row r="536" spans="1:12">
      <c r="A536"/>
      <c r="B536"/>
      <c r="C536"/>
      <c r="D536" s="219"/>
      <c r="E536"/>
      <c r="F536"/>
      <c r="G536"/>
      <c r="H536"/>
      <c r="I536"/>
      <c r="J536"/>
      <c r="K536" s="227"/>
      <c r="L536" s="228"/>
    </row>
    <row r="537" spans="1:12">
      <c r="A537"/>
      <c r="B537"/>
      <c r="C537"/>
      <c r="D537" s="219"/>
      <c r="E537"/>
      <c r="F537"/>
      <c r="G537"/>
      <c r="H537"/>
      <c r="I537"/>
      <c r="J537"/>
      <c r="K537" s="227"/>
      <c r="L537" s="228"/>
    </row>
    <row r="538" spans="1:12">
      <c r="A538"/>
      <c r="B538"/>
      <c r="C538"/>
      <c r="D538" s="219"/>
      <c r="E538"/>
      <c r="F538"/>
      <c r="G538"/>
      <c r="H538"/>
      <c r="I538"/>
      <c r="J538"/>
      <c r="K538" s="227"/>
      <c r="L538" s="228"/>
    </row>
    <row r="539" spans="1:12">
      <c r="A539"/>
      <c r="B539"/>
      <c r="C539"/>
      <c r="D539" s="219"/>
      <c r="E539"/>
      <c r="F539"/>
      <c r="G539"/>
      <c r="H539"/>
      <c r="I539"/>
      <c r="J539"/>
      <c r="K539" s="227"/>
      <c r="L539" s="228"/>
    </row>
    <row r="540" spans="1:12">
      <c r="A540"/>
      <c r="B540"/>
      <c r="C540"/>
      <c r="D540" s="219"/>
      <c r="E540"/>
      <c r="F540"/>
      <c r="G540"/>
      <c r="H540"/>
      <c r="I540"/>
      <c r="J540"/>
      <c r="K540" s="227"/>
      <c r="L540" s="228"/>
    </row>
    <row r="541" spans="1:12">
      <c r="A541"/>
      <c r="B541"/>
      <c r="C541"/>
      <c r="D541" s="219"/>
      <c r="E541"/>
      <c r="F541"/>
      <c r="G541"/>
      <c r="H541"/>
      <c r="I541"/>
      <c r="J541"/>
      <c r="K541" s="227"/>
      <c r="L541" s="228"/>
    </row>
    <row r="542" spans="1:12">
      <c r="A542"/>
      <c r="B542"/>
      <c r="C542"/>
      <c r="D542" s="219"/>
      <c r="E542"/>
      <c r="F542"/>
      <c r="G542"/>
      <c r="H542"/>
      <c r="I542"/>
      <c r="J542"/>
      <c r="K542" s="227"/>
      <c r="L542" s="228"/>
    </row>
    <row r="543" spans="1:12">
      <c r="A543"/>
      <c r="B543"/>
      <c r="C543"/>
      <c r="D543" s="219"/>
      <c r="E543"/>
      <c r="F543"/>
      <c r="G543"/>
      <c r="H543"/>
      <c r="I543"/>
      <c r="J543"/>
      <c r="K543" s="227"/>
      <c r="L543" s="228"/>
    </row>
    <row r="544" spans="1:12">
      <c r="A544"/>
      <c r="B544"/>
      <c r="C544"/>
      <c r="D544" s="219"/>
      <c r="E544"/>
      <c r="F544"/>
      <c r="G544"/>
      <c r="H544"/>
      <c r="I544"/>
      <c r="J544"/>
      <c r="K544" s="227"/>
      <c r="L544" s="228"/>
    </row>
    <row r="545" spans="1:12">
      <c r="A545"/>
      <c r="B545"/>
      <c r="C545"/>
      <c r="D545" s="219"/>
      <c r="E545"/>
      <c r="F545"/>
      <c r="G545"/>
      <c r="H545"/>
      <c r="I545"/>
      <c r="J545"/>
      <c r="K545" s="227"/>
      <c r="L545" s="228"/>
    </row>
    <row r="546" spans="1:12">
      <c r="A546"/>
      <c r="B546"/>
      <c r="C546"/>
      <c r="D546" s="219"/>
      <c r="E546"/>
      <c r="F546"/>
      <c r="G546"/>
      <c r="H546"/>
      <c r="I546"/>
      <c r="J546"/>
      <c r="K546" s="227"/>
      <c r="L546" s="228"/>
    </row>
    <row r="547" spans="1:12">
      <c r="A547"/>
      <c r="B547"/>
      <c r="C547"/>
      <c r="D547" s="219"/>
      <c r="E547"/>
      <c r="F547"/>
      <c r="G547"/>
      <c r="H547"/>
      <c r="I547"/>
      <c r="J547"/>
      <c r="K547" s="227"/>
      <c r="L547" s="228"/>
    </row>
    <row r="548" spans="1:12">
      <c r="A548"/>
      <c r="B548"/>
      <c r="C548"/>
      <c r="D548" s="219"/>
      <c r="E548"/>
      <c r="F548"/>
      <c r="G548"/>
      <c r="H548"/>
      <c r="I548"/>
      <c r="J548"/>
      <c r="K548" s="227"/>
      <c r="L548" s="228"/>
    </row>
    <row r="549" spans="1:12">
      <c r="A549"/>
      <c r="B549"/>
      <c r="C549"/>
      <c r="D549" s="219"/>
      <c r="E549"/>
      <c r="F549"/>
      <c r="G549"/>
      <c r="H549"/>
      <c r="I549"/>
      <c r="J549"/>
      <c r="K549" s="227"/>
      <c r="L549" s="228"/>
    </row>
    <row r="550" spans="1:12">
      <c r="A550"/>
      <c r="B550"/>
      <c r="C550"/>
      <c r="D550" s="219"/>
      <c r="E550"/>
      <c r="F550"/>
      <c r="G550"/>
      <c r="H550"/>
      <c r="I550"/>
      <c r="J550"/>
      <c r="K550" s="227"/>
      <c r="L550" s="228"/>
    </row>
    <row r="551" spans="1:12">
      <c r="A551"/>
      <c r="B551"/>
      <c r="C551"/>
      <c r="D551" s="219"/>
      <c r="E551"/>
      <c r="F551"/>
      <c r="G551"/>
      <c r="H551"/>
      <c r="I551"/>
      <c r="J551"/>
      <c r="K551" s="227"/>
      <c r="L551" s="228"/>
    </row>
    <row r="552" spans="1:12">
      <c r="A552"/>
      <c r="B552"/>
      <c r="C552"/>
      <c r="D552" s="219"/>
      <c r="E552"/>
      <c r="F552"/>
      <c r="G552"/>
      <c r="H552"/>
      <c r="I552"/>
      <c r="J552"/>
      <c r="K552" s="227"/>
      <c r="L552" s="228"/>
    </row>
    <row r="553" spans="1:12">
      <c r="A553"/>
      <c r="B553"/>
      <c r="C553"/>
      <c r="D553" s="219"/>
      <c r="E553"/>
      <c r="F553"/>
      <c r="G553"/>
      <c r="H553"/>
      <c r="I553"/>
      <c r="J553"/>
      <c r="K553" s="227"/>
      <c r="L553" s="228"/>
    </row>
    <row r="554" spans="1:12">
      <c r="A554"/>
      <c r="B554"/>
      <c r="C554"/>
      <c r="D554" s="219"/>
      <c r="E554"/>
      <c r="F554"/>
      <c r="G554"/>
      <c r="H554"/>
      <c r="I554"/>
      <c r="J554"/>
      <c r="K554" s="227"/>
      <c r="L554" s="228"/>
    </row>
    <row r="555" spans="1:12">
      <c r="A555"/>
      <c r="B555"/>
      <c r="C555"/>
      <c r="D555" s="219"/>
      <c r="E555"/>
      <c r="F555"/>
      <c r="G555"/>
      <c r="H555"/>
      <c r="I555"/>
      <c r="J555"/>
      <c r="K555" s="227"/>
      <c r="L555" s="228"/>
    </row>
    <row r="556" spans="1:12">
      <c r="A556"/>
      <c r="B556"/>
      <c r="C556"/>
      <c r="D556" s="219"/>
      <c r="E556"/>
      <c r="F556"/>
      <c r="G556"/>
      <c r="H556"/>
      <c r="I556"/>
      <c r="J556"/>
      <c r="K556" s="227"/>
      <c r="L556" s="228"/>
    </row>
    <row r="557" spans="1:12">
      <c r="A557"/>
      <c r="B557"/>
      <c r="C557"/>
      <c r="D557" s="219"/>
      <c r="E557"/>
      <c r="F557"/>
      <c r="G557"/>
      <c r="H557"/>
      <c r="I557"/>
      <c r="J557"/>
      <c r="K557" s="227"/>
      <c r="L557" s="228"/>
    </row>
    <row r="558" spans="1:12">
      <c r="A558"/>
      <c r="B558"/>
      <c r="C558"/>
      <c r="D558" s="219"/>
      <c r="E558"/>
      <c r="F558"/>
      <c r="G558"/>
      <c r="H558"/>
      <c r="I558"/>
      <c r="J558"/>
      <c r="K558" s="227"/>
      <c r="L558" s="228"/>
    </row>
    <row r="559" spans="1:12">
      <c r="A559"/>
      <c r="B559"/>
      <c r="C559"/>
      <c r="D559" s="219"/>
      <c r="E559"/>
      <c r="F559"/>
      <c r="G559"/>
      <c r="H559"/>
      <c r="I559"/>
      <c r="J559"/>
      <c r="K559" s="227"/>
      <c r="L559" s="228"/>
    </row>
    <row r="560" spans="1:12">
      <c r="A560"/>
      <c r="B560"/>
      <c r="C560"/>
      <c r="D560" s="219"/>
      <c r="E560"/>
      <c r="F560"/>
      <c r="G560"/>
      <c r="H560"/>
      <c r="I560"/>
      <c r="J560"/>
      <c r="K560" s="227"/>
      <c r="L560" s="228"/>
    </row>
    <row r="561" spans="1:12">
      <c r="A561"/>
      <c r="B561"/>
      <c r="C561"/>
      <c r="D561" s="219"/>
      <c r="E561"/>
      <c r="F561"/>
      <c r="G561"/>
      <c r="H561"/>
      <c r="I561"/>
      <c r="J561"/>
      <c r="K561" s="227"/>
      <c r="L561" s="228"/>
    </row>
    <row r="562" spans="1:12">
      <c r="A562"/>
      <c r="B562"/>
      <c r="C562"/>
      <c r="D562" s="219"/>
      <c r="E562"/>
      <c r="F562"/>
      <c r="G562"/>
      <c r="H562"/>
      <c r="I562"/>
      <c r="J562"/>
      <c r="K562" s="227"/>
      <c r="L562" s="228"/>
    </row>
    <row r="563" spans="1:12">
      <c r="A563"/>
      <c r="B563"/>
      <c r="C563"/>
      <c r="D563" s="219"/>
      <c r="E563"/>
      <c r="F563"/>
      <c r="G563"/>
      <c r="H563"/>
      <c r="I563"/>
      <c r="J563"/>
      <c r="K563" s="227"/>
      <c r="L563" s="228"/>
    </row>
    <row r="564" spans="1:12">
      <c r="A564"/>
      <c r="B564"/>
      <c r="C564"/>
      <c r="D564" s="219"/>
      <c r="E564"/>
      <c r="F564"/>
      <c r="G564"/>
      <c r="H564"/>
      <c r="I564"/>
      <c r="J564"/>
      <c r="K564" s="227"/>
      <c r="L564" s="228"/>
    </row>
    <row r="565" spans="1:12">
      <c r="A565"/>
      <c r="B565"/>
      <c r="C565"/>
      <c r="D565" s="219"/>
      <c r="E565"/>
      <c r="F565"/>
      <c r="G565"/>
      <c r="H565"/>
      <c r="I565"/>
      <c r="J565"/>
      <c r="K565" s="227"/>
      <c r="L565" s="228"/>
    </row>
    <row r="566" spans="1:12">
      <c r="A566"/>
      <c r="B566"/>
      <c r="C566"/>
      <c r="D566" s="219"/>
      <c r="E566"/>
      <c r="F566"/>
      <c r="G566"/>
      <c r="H566"/>
      <c r="I566"/>
      <c r="J566"/>
      <c r="K566" s="227"/>
      <c r="L566" s="228"/>
    </row>
    <row r="567" spans="1:12">
      <c r="A567"/>
      <c r="B567"/>
      <c r="C567"/>
      <c r="D567" s="219"/>
      <c r="E567"/>
      <c r="F567"/>
      <c r="G567"/>
      <c r="H567"/>
      <c r="I567"/>
      <c r="J567"/>
      <c r="K567" s="227"/>
      <c r="L567" s="228"/>
    </row>
    <row r="568" spans="1:12">
      <c r="A568"/>
      <c r="B568"/>
      <c r="C568"/>
      <c r="D568" s="219"/>
      <c r="E568"/>
      <c r="F568"/>
      <c r="G568"/>
      <c r="H568"/>
      <c r="I568"/>
      <c r="J568"/>
      <c r="K568" s="227"/>
      <c r="L568" s="228"/>
    </row>
    <row r="569" spans="1:12">
      <c r="A569"/>
      <c r="B569"/>
      <c r="C569"/>
      <c r="D569" s="219"/>
      <c r="E569"/>
      <c r="F569"/>
      <c r="G569"/>
      <c r="H569"/>
      <c r="I569"/>
      <c r="J569"/>
      <c r="K569" s="227"/>
      <c r="L569" s="228"/>
    </row>
    <row r="570" spans="1:12">
      <c r="A570"/>
      <c r="B570"/>
      <c r="C570"/>
      <c r="D570" s="219"/>
      <c r="E570"/>
      <c r="F570"/>
      <c r="G570"/>
      <c r="H570"/>
      <c r="I570"/>
      <c r="J570"/>
      <c r="K570" s="227"/>
      <c r="L570" s="228"/>
    </row>
    <row r="571" spans="1:12">
      <c r="A571"/>
      <c r="B571"/>
      <c r="C571"/>
      <c r="D571" s="219"/>
      <c r="E571"/>
      <c r="F571"/>
      <c r="G571"/>
      <c r="H571"/>
      <c r="I571"/>
      <c r="J571"/>
      <c r="K571" s="227"/>
      <c r="L571" s="228"/>
    </row>
    <row r="572" spans="1:12">
      <c r="A572"/>
      <c r="B572"/>
      <c r="C572"/>
      <c r="D572" s="219"/>
      <c r="E572"/>
      <c r="F572"/>
      <c r="G572"/>
      <c r="H572"/>
      <c r="I572"/>
      <c r="J572"/>
      <c r="K572" s="227"/>
      <c r="L572" s="228"/>
    </row>
    <row r="573" spans="1:12">
      <c r="A573"/>
      <c r="B573"/>
      <c r="C573"/>
      <c r="D573" s="219"/>
      <c r="E573"/>
      <c r="F573"/>
      <c r="G573"/>
      <c r="H573"/>
      <c r="I573"/>
      <c r="J573"/>
      <c r="K573" s="227"/>
      <c r="L573" s="228"/>
    </row>
    <row r="574" spans="1:12">
      <c r="A574"/>
      <c r="B574"/>
      <c r="C574"/>
      <c r="D574" s="219"/>
      <c r="E574"/>
      <c r="F574"/>
      <c r="G574"/>
      <c r="H574"/>
      <c r="I574"/>
      <c r="J574"/>
      <c r="K574" s="227"/>
      <c r="L574" s="228"/>
    </row>
    <row r="575" spans="1:12">
      <c r="A575"/>
      <c r="B575"/>
      <c r="C575"/>
      <c r="D575" s="219"/>
      <c r="E575"/>
      <c r="F575"/>
      <c r="G575"/>
      <c r="H575"/>
      <c r="I575"/>
      <c r="J575"/>
      <c r="K575" s="227"/>
      <c r="L575" s="228"/>
    </row>
    <row r="576" spans="1:12">
      <c r="A576"/>
      <c r="B576"/>
      <c r="C576"/>
      <c r="D576" s="219"/>
      <c r="E576"/>
      <c r="F576"/>
      <c r="G576"/>
      <c r="H576"/>
      <c r="I576"/>
      <c r="J576"/>
      <c r="K576" s="227"/>
      <c r="L576" s="228"/>
    </row>
    <row r="577" spans="1:12">
      <c r="A577"/>
      <c r="B577"/>
      <c r="C577"/>
      <c r="D577" s="219"/>
      <c r="E577"/>
      <c r="F577"/>
      <c r="G577"/>
      <c r="H577"/>
      <c r="I577"/>
      <c r="J577"/>
      <c r="K577" s="227"/>
      <c r="L577" s="228"/>
    </row>
    <row r="578" spans="1:12">
      <c r="A578"/>
      <c r="B578"/>
      <c r="C578"/>
      <c r="D578" s="219"/>
      <c r="E578"/>
      <c r="F578"/>
      <c r="G578"/>
      <c r="H578"/>
      <c r="I578"/>
      <c r="J578"/>
      <c r="K578" s="227"/>
      <c r="L578" s="228"/>
    </row>
    <row r="579" spans="1:12">
      <c r="A579"/>
      <c r="B579"/>
      <c r="C579"/>
      <c r="D579" s="219"/>
      <c r="E579"/>
      <c r="F579"/>
      <c r="G579"/>
      <c r="H579"/>
      <c r="I579"/>
      <c r="J579"/>
      <c r="K579" s="227"/>
      <c r="L579" s="228"/>
    </row>
    <row r="580" spans="1:12">
      <c r="A580"/>
      <c r="B580"/>
      <c r="C580"/>
      <c r="D580" s="219"/>
      <c r="E580"/>
      <c r="F580"/>
      <c r="G580"/>
      <c r="H580"/>
      <c r="I580"/>
      <c r="J580"/>
      <c r="K580" s="227"/>
      <c r="L580" s="228"/>
    </row>
    <row r="581" spans="1:12">
      <c r="A581"/>
      <c r="B581"/>
      <c r="C581"/>
      <c r="D581" s="219"/>
      <c r="E581"/>
      <c r="F581"/>
      <c r="G581"/>
      <c r="H581"/>
      <c r="I581"/>
      <c r="J581"/>
      <c r="K581" s="227"/>
      <c r="L581" s="228"/>
    </row>
    <row r="582" spans="1:12">
      <c r="A582"/>
      <c r="B582"/>
      <c r="C582"/>
      <c r="D582" s="219"/>
      <c r="E582"/>
      <c r="F582"/>
      <c r="G582"/>
      <c r="H582"/>
      <c r="I582"/>
      <c r="J582"/>
      <c r="K582" s="227"/>
      <c r="L582" s="228"/>
    </row>
    <row r="583" spans="1:12">
      <c r="A583"/>
      <c r="B583"/>
      <c r="C583"/>
      <c r="D583" s="219"/>
      <c r="E583"/>
      <c r="F583"/>
      <c r="G583"/>
      <c r="H583"/>
      <c r="I583"/>
      <c r="J583"/>
      <c r="K583" s="227"/>
      <c r="L583" s="228"/>
    </row>
    <row r="584" spans="1:12">
      <c r="A584"/>
      <c r="B584"/>
      <c r="C584"/>
      <c r="D584" s="219"/>
      <c r="E584"/>
      <c r="F584"/>
      <c r="G584"/>
      <c r="H584"/>
      <c r="I584"/>
      <c r="J584"/>
      <c r="K584" s="227"/>
      <c r="L584" s="228"/>
    </row>
    <row r="585" spans="1:12">
      <c r="A585"/>
      <c r="B585"/>
      <c r="C585"/>
      <c r="D585" s="219"/>
      <c r="E585"/>
      <c r="F585"/>
      <c r="G585"/>
      <c r="H585"/>
      <c r="I585"/>
      <c r="J585"/>
      <c r="K585" s="227"/>
      <c r="L585" s="228"/>
    </row>
    <row r="586" spans="1:12">
      <c r="A586"/>
      <c r="B586"/>
      <c r="C586"/>
      <c r="D586" s="219"/>
      <c r="E586"/>
      <c r="F586"/>
      <c r="G586"/>
      <c r="H586"/>
      <c r="I586"/>
      <c r="J586"/>
      <c r="K586" s="227"/>
      <c r="L586" s="228"/>
    </row>
    <row r="587" spans="1:12">
      <c r="A587"/>
      <c r="B587"/>
      <c r="C587"/>
      <c r="D587" s="219"/>
      <c r="E587"/>
      <c r="F587"/>
      <c r="G587"/>
      <c r="H587"/>
      <c r="I587"/>
      <c r="J587"/>
      <c r="K587" s="227"/>
      <c r="L587" s="228"/>
    </row>
    <row r="588" spans="1:12">
      <c r="A588"/>
      <c r="B588"/>
      <c r="C588"/>
      <c r="D588" s="219"/>
      <c r="E588"/>
      <c r="F588"/>
      <c r="G588"/>
      <c r="H588"/>
      <c r="I588"/>
      <c r="J588"/>
      <c r="K588" s="227"/>
      <c r="L588" s="228"/>
    </row>
    <row r="589" spans="1:12">
      <c r="A589"/>
      <c r="B589"/>
      <c r="C589"/>
      <c r="D589" s="219"/>
      <c r="E589"/>
      <c r="F589"/>
      <c r="G589"/>
      <c r="H589"/>
      <c r="I589"/>
      <c r="J589"/>
      <c r="K589" s="227"/>
      <c r="L589" s="228"/>
    </row>
    <row r="590" spans="1:12">
      <c r="A590"/>
      <c r="B590"/>
      <c r="C590"/>
      <c r="D590" s="219"/>
      <c r="E590"/>
      <c r="F590"/>
      <c r="G590"/>
      <c r="H590"/>
      <c r="I590"/>
      <c r="J590"/>
      <c r="K590" s="227"/>
      <c r="L590" s="228"/>
    </row>
    <row r="591" spans="1:12">
      <c r="A591"/>
      <c r="B591"/>
      <c r="C591"/>
      <c r="D591" s="219"/>
      <c r="E591"/>
      <c r="F591"/>
      <c r="G591"/>
      <c r="H591"/>
      <c r="I591"/>
      <c r="J591"/>
      <c r="K591" s="227"/>
      <c r="L591" s="228"/>
    </row>
    <row r="592" spans="1:12">
      <c r="A592"/>
      <c r="B592"/>
      <c r="C592"/>
      <c r="D592" s="219"/>
      <c r="E592"/>
      <c r="F592"/>
      <c r="G592"/>
      <c r="H592"/>
      <c r="I592"/>
      <c r="J592"/>
      <c r="K592" s="227"/>
      <c r="L592" s="228"/>
    </row>
    <row r="593" spans="1:12">
      <c r="A593"/>
      <c r="B593"/>
      <c r="C593"/>
      <c r="D593" s="219"/>
      <c r="E593"/>
      <c r="F593"/>
      <c r="G593"/>
      <c r="H593"/>
      <c r="I593"/>
      <c r="J593"/>
      <c r="K593" s="227"/>
      <c r="L593" s="228"/>
    </row>
    <row r="594" spans="1:12">
      <c r="A594"/>
      <c r="B594"/>
      <c r="C594"/>
      <c r="D594" s="219"/>
      <c r="E594"/>
      <c r="F594"/>
      <c r="G594"/>
      <c r="H594"/>
      <c r="I594"/>
      <c r="J594"/>
      <c r="K594" s="227"/>
      <c r="L594" s="228"/>
    </row>
    <row r="595" spans="1:12">
      <c r="A595"/>
      <c r="B595"/>
      <c r="C595"/>
      <c r="D595" s="219"/>
      <c r="E595"/>
      <c r="F595"/>
      <c r="G595"/>
      <c r="H595"/>
      <c r="I595"/>
      <c r="J595"/>
      <c r="K595" s="227"/>
      <c r="L595" s="228"/>
    </row>
    <row r="596" spans="1:12">
      <c r="A596"/>
      <c r="B596"/>
      <c r="C596"/>
      <c r="D596" s="219"/>
      <c r="E596"/>
      <c r="F596"/>
      <c r="G596"/>
      <c r="H596"/>
      <c r="I596"/>
      <c r="J596"/>
      <c r="K596" s="227"/>
      <c r="L596" s="228"/>
    </row>
    <row r="597" spans="1:12">
      <c r="A597"/>
      <c r="B597"/>
      <c r="C597"/>
      <c r="D597" s="219"/>
      <c r="E597"/>
      <c r="F597"/>
      <c r="G597"/>
      <c r="H597"/>
      <c r="I597"/>
      <c r="J597"/>
      <c r="K597" s="227"/>
      <c r="L597" s="228"/>
    </row>
    <row r="598" spans="1:12">
      <c r="A598"/>
      <c r="B598"/>
      <c r="C598"/>
      <c r="D598" s="219"/>
      <c r="E598"/>
      <c r="F598"/>
      <c r="G598"/>
      <c r="H598"/>
      <c r="I598"/>
      <c r="J598"/>
      <c r="K598" s="227"/>
      <c r="L598" s="228"/>
    </row>
    <row r="599" spans="1:12">
      <c r="A599"/>
      <c r="B599"/>
      <c r="C599"/>
      <c r="D599" s="219"/>
      <c r="E599"/>
      <c r="F599"/>
      <c r="G599"/>
      <c r="H599"/>
      <c r="I599"/>
      <c r="J599"/>
      <c r="K599" s="227"/>
      <c r="L599" s="228"/>
    </row>
    <row r="600" spans="1:12">
      <c r="A600"/>
      <c r="B600"/>
      <c r="C600"/>
      <c r="D600" s="219"/>
      <c r="E600"/>
      <c r="F600"/>
      <c r="G600"/>
      <c r="H600"/>
      <c r="I600"/>
      <c r="J600"/>
      <c r="K600" s="227"/>
      <c r="L600" s="228"/>
    </row>
    <row r="601" spans="1:12">
      <c r="A601"/>
      <c r="B601"/>
      <c r="C601"/>
      <c r="D601" s="219"/>
      <c r="E601"/>
      <c r="F601"/>
      <c r="G601"/>
      <c r="H601"/>
      <c r="I601"/>
      <c r="J601"/>
      <c r="K601" s="227"/>
      <c r="L601" s="228"/>
    </row>
    <row r="602" spans="1:12">
      <c r="A602"/>
      <c r="B602"/>
      <c r="C602"/>
      <c r="D602" s="219"/>
      <c r="E602"/>
      <c r="F602"/>
      <c r="G602"/>
      <c r="H602"/>
      <c r="I602"/>
      <c r="J602"/>
      <c r="K602" s="227"/>
      <c r="L602" s="228"/>
    </row>
    <row r="603" spans="1:12">
      <c r="A603"/>
      <c r="B603"/>
      <c r="C603"/>
      <c r="D603" s="219"/>
      <c r="E603"/>
      <c r="F603"/>
      <c r="G603"/>
      <c r="H603"/>
      <c r="I603"/>
      <c r="J603"/>
      <c r="K603" s="227"/>
      <c r="L603" s="228"/>
    </row>
    <row r="604" spans="1:12">
      <c r="A604"/>
      <c r="B604"/>
      <c r="C604"/>
      <c r="D604" s="219"/>
      <c r="E604"/>
      <c r="F604"/>
      <c r="G604"/>
      <c r="H604"/>
      <c r="I604"/>
      <c r="J604"/>
      <c r="K604" s="227"/>
      <c r="L604" s="228"/>
    </row>
    <row r="605" spans="1:12">
      <c r="A605"/>
      <c r="B605"/>
      <c r="C605"/>
      <c r="D605" s="219"/>
      <c r="E605"/>
      <c r="F605"/>
      <c r="G605"/>
      <c r="H605"/>
      <c r="I605"/>
      <c r="J605"/>
      <c r="K605" s="227"/>
      <c r="L605" s="228"/>
    </row>
    <row r="606" spans="1:12">
      <c r="A606"/>
      <c r="B606"/>
      <c r="C606"/>
      <c r="D606" s="219"/>
      <c r="E606"/>
      <c r="F606"/>
      <c r="G606"/>
      <c r="H606"/>
      <c r="I606"/>
      <c r="J606"/>
      <c r="K606" s="227"/>
      <c r="L606" s="228"/>
    </row>
    <row r="607" spans="1:12">
      <c r="A607"/>
      <c r="B607"/>
      <c r="C607"/>
      <c r="D607" s="219"/>
      <c r="E607"/>
      <c r="F607"/>
      <c r="G607"/>
      <c r="H607"/>
      <c r="I607"/>
      <c r="J607"/>
      <c r="K607" s="227"/>
      <c r="L607" s="228"/>
    </row>
  </sheetData>
  <pageMargins left="0" right="0" top="1" bottom="1" header="0.5" footer="0.5"/>
  <pageSetup paperSize="9" orientation="portrait" horizontalDpi="4294967292" verticalDpi="429496729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72476-7E85-1C45-9F04-BE2FC88279DB}">
  <sheetPr>
    <pageSetUpPr fitToPage="1"/>
  </sheetPr>
  <dimension ref="A1:M57"/>
  <sheetViews>
    <sheetView zoomScale="118" zoomScaleNormal="118" workbookViewId="0">
      <selection sqref="A1:K57"/>
    </sheetView>
  </sheetViews>
  <sheetFormatPr baseColWidth="10" defaultRowHeight="16"/>
  <cols>
    <col min="1" max="1" width="5.5" style="344" customWidth="1"/>
    <col min="2" max="2" width="15.83203125" style="344" customWidth="1"/>
    <col min="3" max="3" width="17.1640625" style="419" customWidth="1"/>
    <col min="4" max="4" width="13.83203125" style="419" customWidth="1"/>
    <col min="5" max="5" width="14.5" style="419" customWidth="1"/>
    <col min="6" max="6" width="9.83203125" style="344" customWidth="1"/>
    <col min="7" max="8" width="10.83203125" style="344"/>
    <col min="9" max="9" width="10.33203125" style="419" customWidth="1"/>
    <col min="10" max="10" width="15.5" style="419" customWidth="1"/>
    <col min="11" max="16384" width="10.83203125" style="344"/>
  </cols>
  <sheetData>
    <row r="1" spans="1:13" s="341" customFormat="1" ht="32" customHeight="1">
      <c r="A1" s="338" t="s">
        <v>517</v>
      </c>
      <c r="B1" s="339"/>
      <c r="C1" s="340"/>
      <c r="D1" s="340"/>
      <c r="E1" s="340"/>
      <c r="F1" s="339"/>
      <c r="G1" s="339"/>
      <c r="H1" s="339"/>
      <c r="I1" s="339"/>
      <c r="J1" s="339"/>
      <c r="K1" s="339"/>
      <c r="L1" s="339"/>
      <c r="M1" s="339"/>
    </row>
    <row r="2" spans="1:13" s="341" customFormat="1" ht="21" customHeight="1">
      <c r="A2" s="339" t="s">
        <v>518</v>
      </c>
      <c r="B2" s="339"/>
      <c r="C2" s="340"/>
      <c r="D2" s="340"/>
      <c r="E2" s="340"/>
      <c r="F2" s="339"/>
      <c r="G2" s="339"/>
      <c r="H2" s="339"/>
      <c r="I2" s="339"/>
      <c r="J2" s="339"/>
      <c r="K2" s="339"/>
      <c r="L2" s="339"/>
      <c r="M2" s="339"/>
    </row>
    <row r="3" spans="1:13" s="341" customFormat="1" ht="21" customHeight="1">
      <c r="A3" s="339" t="s">
        <v>519</v>
      </c>
      <c r="B3" s="339"/>
      <c r="C3" s="340"/>
      <c r="D3" s="340"/>
      <c r="E3" s="340"/>
      <c r="F3" s="339"/>
      <c r="G3" s="339"/>
      <c r="H3" s="339"/>
      <c r="I3" s="339"/>
      <c r="J3" s="339"/>
      <c r="K3" s="339"/>
      <c r="L3" s="339"/>
      <c r="M3" s="339"/>
    </row>
    <row r="4" spans="1:13" s="341" customFormat="1" ht="21" customHeight="1">
      <c r="A4" s="339" t="s">
        <v>520</v>
      </c>
      <c r="B4" s="339"/>
      <c r="C4" s="340"/>
      <c r="D4" s="340"/>
      <c r="E4" s="340"/>
      <c r="F4" s="339"/>
      <c r="G4" s="339"/>
      <c r="H4" s="339"/>
      <c r="I4" s="339"/>
      <c r="J4" s="339"/>
      <c r="K4" s="339"/>
      <c r="L4" s="339"/>
      <c r="M4" s="339"/>
    </row>
    <row r="5" spans="1:13" s="341" customFormat="1" ht="21" customHeight="1">
      <c r="A5" s="339" t="s">
        <v>521</v>
      </c>
      <c r="B5" s="339"/>
      <c r="C5" s="340"/>
      <c r="D5" s="340"/>
      <c r="E5" s="340"/>
      <c r="F5" s="339"/>
      <c r="G5" s="339"/>
      <c r="H5" s="339"/>
      <c r="I5" s="339"/>
      <c r="J5" s="339"/>
      <c r="K5" s="339"/>
      <c r="L5" s="339"/>
      <c r="M5" s="339"/>
    </row>
    <row r="6" spans="1:13" ht="18" customHeight="1">
      <c r="A6" s="342"/>
      <c r="B6" s="342"/>
      <c r="C6" s="343"/>
      <c r="D6" s="343"/>
      <c r="E6" s="343"/>
      <c r="F6" s="342"/>
      <c r="G6" s="342"/>
      <c r="H6" s="342"/>
      <c r="I6" s="342"/>
      <c r="J6" s="342"/>
      <c r="K6" s="342"/>
    </row>
    <row r="7" spans="1:13" ht="19" customHeight="1">
      <c r="A7" s="345"/>
      <c r="B7" s="346"/>
      <c r="C7" s="347" t="s">
        <v>522</v>
      </c>
      <c r="D7" s="347" t="s">
        <v>50</v>
      </c>
      <c r="E7" s="347" t="s">
        <v>523</v>
      </c>
      <c r="F7" s="348" t="s">
        <v>524</v>
      </c>
      <c r="G7" s="347" t="s">
        <v>525</v>
      </c>
      <c r="H7" s="348" t="s">
        <v>526</v>
      </c>
      <c r="I7" s="349" t="s">
        <v>527</v>
      </c>
      <c r="J7" s="350" t="s">
        <v>528</v>
      </c>
      <c r="K7" s="342"/>
    </row>
    <row r="8" spans="1:13" ht="15" customHeight="1" thickBot="1">
      <c r="A8" s="345" t="s">
        <v>529</v>
      </c>
      <c r="B8" s="346"/>
      <c r="C8" s="348"/>
      <c r="D8" s="348"/>
      <c r="E8" s="348"/>
      <c r="F8" s="346"/>
      <c r="G8" s="346"/>
      <c r="H8" s="346"/>
      <c r="I8" s="351"/>
      <c r="J8" s="340"/>
      <c r="K8" s="342"/>
    </row>
    <row r="9" spans="1:13" ht="15" customHeight="1">
      <c r="A9" s="352"/>
      <c r="B9" s="353" t="s">
        <v>530</v>
      </c>
      <c r="C9" s="354">
        <v>0.6129</v>
      </c>
      <c r="D9" s="355" t="s">
        <v>170</v>
      </c>
      <c r="E9" s="354">
        <v>0.64728000000000008</v>
      </c>
      <c r="F9" s="356" t="s">
        <v>531</v>
      </c>
      <c r="G9" s="356" t="s">
        <v>532</v>
      </c>
      <c r="H9" s="357" t="s">
        <v>533</v>
      </c>
      <c r="I9" s="358">
        <v>0.21</v>
      </c>
      <c r="J9" s="359">
        <v>2.5030000000000001</v>
      </c>
      <c r="K9" s="342"/>
    </row>
    <row r="10" spans="1:13" ht="15" customHeight="1">
      <c r="A10" s="360"/>
      <c r="B10" s="361" t="s">
        <v>534</v>
      </c>
      <c r="C10" s="362">
        <v>9.8820000000000005E-2</v>
      </c>
      <c r="D10" s="363" t="s">
        <v>170</v>
      </c>
      <c r="E10" s="362">
        <v>0.1767</v>
      </c>
      <c r="F10" s="364" t="s">
        <v>531</v>
      </c>
      <c r="G10" s="364" t="s">
        <v>532</v>
      </c>
      <c r="H10" s="365" t="s">
        <v>533</v>
      </c>
      <c r="I10" s="366">
        <v>0.19900000000000001</v>
      </c>
      <c r="J10" s="367">
        <v>0.18</v>
      </c>
      <c r="K10" s="342"/>
    </row>
    <row r="11" spans="1:13" ht="15" customHeight="1">
      <c r="A11" s="360"/>
      <c r="B11" s="361" t="s">
        <v>535</v>
      </c>
      <c r="C11" s="368">
        <v>3.8609999999999998E-2</v>
      </c>
      <c r="D11" s="363" t="s">
        <v>170</v>
      </c>
      <c r="E11" s="368">
        <v>4.8267000000000011E-2</v>
      </c>
      <c r="F11" s="364" t="s">
        <v>531</v>
      </c>
      <c r="G11" s="364" t="s">
        <v>532</v>
      </c>
      <c r="H11" s="365" t="s">
        <v>533</v>
      </c>
      <c r="I11" s="366"/>
      <c r="J11" s="367"/>
      <c r="K11" s="342"/>
    </row>
    <row r="12" spans="1:13" ht="15" customHeight="1">
      <c r="A12" s="360"/>
      <c r="B12" s="361" t="s">
        <v>536</v>
      </c>
      <c r="C12" s="369">
        <v>8.8020000000000015E-2</v>
      </c>
      <c r="D12" s="363" t="s">
        <v>170</v>
      </c>
      <c r="E12" s="369">
        <v>6.5658000000000008E-2</v>
      </c>
      <c r="F12" s="364" t="s">
        <v>531</v>
      </c>
      <c r="G12" s="364" t="s">
        <v>532</v>
      </c>
      <c r="H12" s="365" t="s">
        <v>533</v>
      </c>
      <c r="I12" s="366">
        <v>0.42499999999999999</v>
      </c>
      <c r="J12" s="367">
        <v>0.36099999999999999</v>
      </c>
      <c r="K12" s="342"/>
    </row>
    <row r="13" spans="1:13" ht="15" customHeight="1">
      <c r="A13" s="360"/>
      <c r="B13" s="361" t="s">
        <v>537</v>
      </c>
      <c r="C13" s="363">
        <v>0.85589999999999999</v>
      </c>
      <c r="D13" s="363" t="s">
        <v>170</v>
      </c>
      <c r="E13" s="363">
        <v>0.80910000000000004</v>
      </c>
      <c r="F13" s="364" t="s">
        <v>531</v>
      </c>
      <c r="G13" s="364" t="s">
        <v>532</v>
      </c>
      <c r="H13" s="365" t="s">
        <v>533</v>
      </c>
      <c r="I13" s="366"/>
      <c r="J13" s="367">
        <v>1.4</v>
      </c>
      <c r="K13" s="342"/>
    </row>
    <row r="14" spans="1:13" ht="15" customHeight="1">
      <c r="A14" s="360"/>
      <c r="B14" s="361" t="s">
        <v>538</v>
      </c>
      <c r="C14" s="369">
        <v>4.8330000000000005E-3</v>
      </c>
      <c r="D14" s="363" t="s">
        <v>170</v>
      </c>
      <c r="E14" s="370">
        <v>6.3519000000000006E-3</v>
      </c>
      <c r="F14" s="364" t="s">
        <v>531</v>
      </c>
      <c r="G14" s="364" t="s">
        <v>532</v>
      </c>
      <c r="H14" s="365" t="s">
        <v>533</v>
      </c>
      <c r="I14" s="366">
        <v>5.7000000000000002E-3</v>
      </c>
      <c r="J14" s="367">
        <v>1.2E-2</v>
      </c>
      <c r="K14" s="342"/>
    </row>
    <row r="15" spans="1:13" ht="15" customHeight="1">
      <c r="A15" s="360"/>
      <c r="B15" s="361" t="s">
        <v>539</v>
      </c>
      <c r="C15" s="369">
        <v>0.33615000000000006</v>
      </c>
      <c r="D15" s="363" t="s">
        <v>170</v>
      </c>
      <c r="E15" s="369">
        <v>0.31992000000000004</v>
      </c>
      <c r="F15" s="364" t="s">
        <v>531</v>
      </c>
      <c r="G15" s="364" t="s">
        <v>532</v>
      </c>
      <c r="H15" s="365" t="s">
        <v>533</v>
      </c>
      <c r="I15" s="366">
        <v>2.3220000000000001</v>
      </c>
      <c r="J15" s="367">
        <v>0.28999999999999998</v>
      </c>
      <c r="K15" s="342"/>
    </row>
    <row r="16" spans="1:13" ht="15" customHeight="1">
      <c r="A16" s="360"/>
      <c r="B16" s="361" t="s">
        <v>540</v>
      </c>
      <c r="C16" s="369">
        <v>5.5620000000000003E-2</v>
      </c>
      <c r="D16" s="363" t="s">
        <v>170</v>
      </c>
      <c r="E16" s="369">
        <v>9.6720000000000014E-2</v>
      </c>
      <c r="F16" s="364" t="s">
        <v>531</v>
      </c>
      <c r="G16" s="364" t="s">
        <v>532</v>
      </c>
      <c r="H16" s="365" t="s">
        <v>533</v>
      </c>
      <c r="I16" s="366">
        <v>0.61499999999999999</v>
      </c>
      <c r="J16" s="367">
        <v>0.19500000000000001</v>
      </c>
      <c r="K16" s="342"/>
    </row>
    <row r="17" spans="1:11" ht="15" customHeight="1" thickBot="1">
      <c r="A17" s="371"/>
      <c r="B17" s="372" t="s">
        <v>541</v>
      </c>
      <c r="C17" s="373">
        <v>12.6225</v>
      </c>
      <c r="D17" s="373" t="s">
        <v>170</v>
      </c>
      <c r="E17" s="373">
        <v>10.509000000000002</v>
      </c>
      <c r="F17" s="374" t="s">
        <v>531</v>
      </c>
      <c r="G17" s="374" t="s">
        <v>532</v>
      </c>
      <c r="H17" s="375" t="s">
        <v>533</v>
      </c>
      <c r="I17" s="376"/>
      <c r="J17" s="377">
        <v>17.66</v>
      </c>
      <c r="K17" s="342"/>
    </row>
    <row r="18" spans="1:11" ht="40" customHeight="1">
      <c r="A18" s="345"/>
      <c r="B18" s="346"/>
      <c r="C18" s="347" t="s">
        <v>522</v>
      </c>
      <c r="D18" s="347" t="s">
        <v>50</v>
      </c>
      <c r="E18" s="347" t="s">
        <v>523</v>
      </c>
      <c r="F18" s="348" t="s">
        <v>524</v>
      </c>
      <c r="G18" s="347" t="s">
        <v>525</v>
      </c>
      <c r="H18" s="348" t="s">
        <v>526</v>
      </c>
      <c r="I18" s="349" t="s">
        <v>542</v>
      </c>
      <c r="J18" s="350"/>
      <c r="K18" s="342"/>
    </row>
    <row r="19" spans="1:11" ht="15" customHeight="1" thickBot="1">
      <c r="A19" s="345" t="s">
        <v>529</v>
      </c>
      <c r="B19" s="346"/>
      <c r="C19" s="348"/>
      <c r="D19" s="348"/>
      <c r="E19" s="348"/>
      <c r="F19" s="346"/>
      <c r="G19" s="346"/>
      <c r="H19" s="346"/>
      <c r="I19" s="351"/>
      <c r="J19" s="340"/>
      <c r="K19" s="342"/>
    </row>
    <row r="20" spans="1:11" ht="15" customHeight="1">
      <c r="A20" s="352"/>
      <c r="B20" s="353" t="s">
        <v>530</v>
      </c>
      <c r="C20" s="378">
        <f>(C32*(C$42/100))</f>
        <v>0.6129</v>
      </c>
      <c r="D20" s="378" t="s">
        <v>170</v>
      </c>
      <c r="E20" s="378">
        <f t="shared" ref="E20:E28" si="0">(E32*(E$42/100))</f>
        <v>0.64728000000000008</v>
      </c>
      <c r="F20" s="356" t="s">
        <v>531</v>
      </c>
      <c r="G20" s="356" t="s">
        <v>532</v>
      </c>
      <c r="H20" s="357" t="s">
        <v>533</v>
      </c>
      <c r="I20" s="358"/>
      <c r="J20" s="359"/>
      <c r="K20" s="342"/>
    </row>
    <row r="21" spans="1:11" ht="15" customHeight="1">
      <c r="A21" s="360"/>
      <c r="B21" s="361" t="s">
        <v>534</v>
      </c>
      <c r="C21" s="362">
        <f>(C33*(C$42/100))</f>
        <v>9.8820000000000005E-2</v>
      </c>
      <c r="D21" s="379" t="s">
        <v>170</v>
      </c>
      <c r="E21" s="380">
        <f t="shared" si="0"/>
        <v>0.17670000000000002</v>
      </c>
      <c r="F21" s="364" t="s">
        <v>531</v>
      </c>
      <c r="G21" s="364" t="s">
        <v>532</v>
      </c>
      <c r="H21" s="365" t="s">
        <v>533</v>
      </c>
      <c r="I21" s="381">
        <v>0.16</v>
      </c>
      <c r="J21" s="382"/>
      <c r="K21" s="342"/>
    </row>
    <row r="22" spans="1:11" ht="15" customHeight="1">
      <c r="A22" s="360"/>
      <c r="B22" s="361" t="s">
        <v>535</v>
      </c>
      <c r="C22" s="383">
        <f t="shared" ref="C22:C26" si="1">(C34*(C$42/100))</f>
        <v>3.8609999999999998E-2</v>
      </c>
      <c r="D22" s="379" t="s">
        <v>170</v>
      </c>
      <c r="E22" s="383">
        <f t="shared" si="0"/>
        <v>4.8267000000000011E-2</v>
      </c>
      <c r="F22" s="364" t="s">
        <v>531</v>
      </c>
      <c r="G22" s="364" t="s">
        <v>532</v>
      </c>
      <c r="H22" s="365" t="s">
        <v>533</v>
      </c>
      <c r="I22" s="381"/>
      <c r="J22" s="367"/>
      <c r="K22" s="342"/>
    </row>
    <row r="23" spans="1:11" ht="15" customHeight="1">
      <c r="A23" s="360"/>
      <c r="B23" s="361" t="s">
        <v>536</v>
      </c>
      <c r="C23" s="383">
        <f t="shared" si="1"/>
        <v>8.8020000000000015E-2</v>
      </c>
      <c r="D23" s="379" t="s">
        <v>170</v>
      </c>
      <c r="E23" s="383">
        <f t="shared" si="0"/>
        <v>6.5658000000000008E-2</v>
      </c>
      <c r="F23" s="364" t="s">
        <v>531</v>
      </c>
      <c r="G23" s="364" t="s">
        <v>532</v>
      </c>
      <c r="H23" s="365" t="s">
        <v>533</v>
      </c>
      <c r="I23" s="381"/>
      <c r="J23" s="367"/>
      <c r="K23" s="342"/>
    </row>
    <row r="24" spans="1:11" ht="15" customHeight="1">
      <c r="A24" s="360"/>
      <c r="B24" s="361" t="s">
        <v>537</v>
      </c>
      <c r="C24" s="379">
        <f>(C36*(C$42/100))</f>
        <v>0.85589999999999999</v>
      </c>
      <c r="D24" s="379" t="s">
        <v>170</v>
      </c>
      <c r="E24" s="379">
        <f t="shared" si="0"/>
        <v>0.80910000000000004</v>
      </c>
      <c r="F24" s="364" t="s">
        <v>531</v>
      </c>
      <c r="G24" s="364" t="s">
        <v>532</v>
      </c>
      <c r="H24" s="365" t="s">
        <v>533</v>
      </c>
      <c r="I24" s="381"/>
      <c r="J24" s="367"/>
      <c r="K24" s="342"/>
    </row>
    <row r="25" spans="1:11" ht="15" customHeight="1">
      <c r="A25" s="360"/>
      <c r="B25" s="361" t="s">
        <v>538</v>
      </c>
      <c r="C25" s="369">
        <f>(C37*(C$42/100))</f>
        <v>4.8330000000000005E-3</v>
      </c>
      <c r="D25" s="379" t="s">
        <v>170</v>
      </c>
      <c r="E25" s="384">
        <f>(E37*(E$42/100))</f>
        <v>6.3519000000000006E-3</v>
      </c>
      <c r="F25" s="364" t="s">
        <v>531</v>
      </c>
      <c r="G25" s="364" t="s">
        <v>532</v>
      </c>
      <c r="H25" s="365" t="s">
        <v>533</v>
      </c>
      <c r="I25" s="381">
        <v>0.02</v>
      </c>
      <c r="J25" s="367"/>
      <c r="K25" s="342"/>
    </row>
    <row r="26" spans="1:11" ht="15" customHeight="1">
      <c r="A26" s="360"/>
      <c r="B26" s="361" t="s">
        <v>539</v>
      </c>
      <c r="C26" s="383">
        <f t="shared" si="1"/>
        <v>0.33615000000000006</v>
      </c>
      <c r="D26" s="379" t="s">
        <v>170</v>
      </c>
      <c r="E26" s="383">
        <f t="shared" si="0"/>
        <v>0.31992000000000004</v>
      </c>
      <c r="F26" s="364" t="s">
        <v>531</v>
      </c>
      <c r="G26" s="364" t="s">
        <v>532</v>
      </c>
      <c r="H26" s="365" t="s">
        <v>533</v>
      </c>
      <c r="I26" s="381"/>
      <c r="J26" s="367"/>
      <c r="K26" s="342"/>
    </row>
    <row r="27" spans="1:11" ht="15" customHeight="1">
      <c r="A27" s="360"/>
      <c r="B27" s="361" t="s">
        <v>540</v>
      </c>
      <c r="C27" s="369">
        <f>(C39*(C$42/100))</f>
        <v>5.5620000000000003E-2</v>
      </c>
      <c r="D27" s="379" t="s">
        <v>170</v>
      </c>
      <c r="E27" s="369">
        <f t="shared" si="0"/>
        <v>9.6720000000000014E-2</v>
      </c>
      <c r="F27" s="364" t="s">
        <v>531</v>
      </c>
      <c r="G27" s="364" t="s">
        <v>532</v>
      </c>
      <c r="H27" s="365" t="s">
        <v>533</v>
      </c>
      <c r="I27" s="381">
        <v>0.11</v>
      </c>
      <c r="J27" s="382"/>
      <c r="K27" s="342"/>
    </row>
    <row r="28" spans="1:11" ht="15" customHeight="1" thickBot="1">
      <c r="A28" s="371"/>
      <c r="B28" s="372" t="s">
        <v>541</v>
      </c>
      <c r="C28" s="373">
        <f>(C40*(C$42/100))</f>
        <v>12.6225</v>
      </c>
      <c r="D28" s="373" t="s">
        <v>170</v>
      </c>
      <c r="E28" s="373">
        <f t="shared" si="0"/>
        <v>10.509000000000002</v>
      </c>
      <c r="F28" s="374" t="s">
        <v>531</v>
      </c>
      <c r="G28" s="374" t="s">
        <v>532</v>
      </c>
      <c r="H28" s="375" t="s">
        <v>533</v>
      </c>
      <c r="I28" s="376"/>
      <c r="J28" s="377"/>
      <c r="K28" s="342"/>
    </row>
    <row r="29" spans="1:11" ht="29" customHeight="1">
      <c r="A29" s="339"/>
      <c r="B29" s="339"/>
      <c r="C29" s="340"/>
      <c r="D29" s="340"/>
      <c r="E29" s="340"/>
      <c r="F29" s="385"/>
      <c r="G29" s="339"/>
      <c r="H29" s="339"/>
      <c r="I29" s="340"/>
      <c r="J29" s="340"/>
      <c r="K29" s="342"/>
    </row>
    <row r="30" spans="1:11" ht="15" customHeight="1">
      <c r="A30" s="352"/>
      <c r="B30" s="346"/>
      <c r="C30" s="347" t="s">
        <v>522</v>
      </c>
      <c r="D30" s="347" t="s">
        <v>50</v>
      </c>
      <c r="E30" s="347" t="s">
        <v>523</v>
      </c>
      <c r="F30" s="348" t="s">
        <v>524</v>
      </c>
      <c r="G30" s="347" t="s">
        <v>525</v>
      </c>
      <c r="H30" s="348" t="s">
        <v>526</v>
      </c>
      <c r="I30" s="349"/>
      <c r="J30" s="350" t="s">
        <v>543</v>
      </c>
      <c r="K30" s="342"/>
    </row>
    <row r="31" spans="1:11" ht="18" customHeight="1" thickBot="1">
      <c r="A31" s="345" t="s">
        <v>529</v>
      </c>
      <c r="B31" s="346"/>
      <c r="C31" s="348"/>
      <c r="D31" s="348"/>
      <c r="E31" s="348"/>
      <c r="F31" s="346"/>
      <c r="G31" s="346"/>
      <c r="H31" s="346"/>
      <c r="I31" s="351"/>
      <c r="J31" s="340"/>
      <c r="K31" s="342"/>
    </row>
    <row r="32" spans="1:11" ht="15" customHeight="1">
      <c r="A32" s="352"/>
      <c r="B32" s="353" t="s">
        <v>530</v>
      </c>
      <c r="C32" s="386">
        <v>4.54</v>
      </c>
      <c r="D32" s="355" t="s">
        <v>170</v>
      </c>
      <c r="E32" s="386">
        <v>6.96</v>
      </c>
      <c r="F32" s="356" t="s">
        <v>544</v>
      </c>
      <c r="G32" s="356" t="s">
        <v>532</v>
      </c>
      <c r="H32" s="357" t="s">
        <v>533</v>
      </c>
      <c r="I32" s="358"/>
      <c r="J32" s="359" t="s">
        <v>170</v>
      </c>
      <c r="K32" s="342"/>
    </row>
    <row r="33" spans="1:11" ht="15" customHeight="1">
      <c r="A33" s="360"/>
      <c r="B33" s="361" t="s">
        <v>534</v>
      </c>
      <c r="C33" s="387">
        <v>0.73199999999999998</v>
      </c>
      <c r="D33" s="363" t="s">
        <v>170</v>
      </c>
      <c r="E33" s="387">
        <v>1.9</v>
      </c>
      <c r="F33" s="364" t="s">
        <v>544</v>
      </c>
      <c r="G33" s="364" t="s">
        <v>532</v>
      </c>
      <c r="H33" s="365" t="s">
        <v>533</v>
      </c>
      <c r="I33" s="366"/>
      <c r="J33" s="367">
        <v>4</v>
      </c>
      <c r="K33" s="342"/>
    </row>
    <row r="34" spans="1:11" ht="15" customHeight="1">
      <c r="A34" s="360"/>
      <c r="B34" s="361" t="s">
        <v>535</v>
      </c>
      <c r="C34" s="388">
        <v>0.28599999999999998</v>
      </c>
      <c r="D34" s="363" t="s">
        <v>170</v>
      </c>
      <c r="E34" s="388">
        <v>0.51900000000000002</v>
      </c>
      <c r="F34" s="364" t="s">
        <v>544</v>
      </c>
      <c r="G34" s="364" t="s">
        <v>532</v>
      </c>
      <c r="H34" s="365" t="s">
        <v>533</v>
      </c>
      <c r="I34" s="366"/>
      <c r="J34" s="367" t="s">
        <v>170</v>
      </c>
      <c r="K34" s="342"/>
    </row>
    <row r="35" spans="1:11" ht="15" customHeight="1">
      <c r="A35" s="360"/>
      <c r="B35" s="361" t="s">
        <v>536</v>
      </c>
      <c r="C35" s="387">
        <v>0.65200000000000002</v>
      </c>
      <c r="D35" s="363" t="s">
        <v>170</v>
      </c>
      <c r="E35" s="387">
        <v>0.70599999999999996</v>
      </c>
      <c r="F35" s="364" t="s">
        <v>544</v>
      </c>
      <c r="G35" s="364" t="s">
        <v>532</v>
      </c>
      <c r="H35" s="365" t="s">
        <v>533</v>
      </c>
      <c r="I35" s="366"/>
      <c r="J35" s="367">
        <v>2</v>
      </c>
      <c r="K35" s="342"/>
    </row>
    <row r="36" spans="1:11" ht="15" customHeight="1">
      <c r="A36" s="360"/>
      <c r="B36" s="361" t="s">
        <v>537</v>
      </c>
      <c r="C36" s="387">
        <v>6.34</v>
      </c>
      <c r="D36" s="363" t="s">
        <v>170</v>
      </c>
      <c r="E36" s="387">
        <v>8.6999999999999993</v>
      </c>
      <c r="F36" s="364" t="s">
        <v>544</v>
      </c>
      <c r="G36" s="364" t="s">
        <v>532</v>
      </c>
      <c r="H36" s="365" t="s">
        <v>533</v>
      </c>
      <c r="I36" s="366"/>
      <c r="J36" s="367">
        <v>10</v>
      </c>
      <c r="K36" s="342"/>
    </row>
    <row r="37" spans="1:11" ht="15" customHeight="1">
      <c r="A37" s="360"/>
      <c r="B37" s="361" t="s">
        <v>538</v>
      </c>
      <c r="C37" s="387">
        <v>3.5799999999999998E-2</v>
      </c>
      <c r="D37" s="363" t="s">
        <v>170</v>
      </c>
      <c r="E37" s="389">
        <v>6.83E-2</v>
      </c>
      <c r="F37" s="364" t="s">
        <v>544</v>
      </c>
      <c r="G37" s="364" t="s">
        <v>532</v>
      </c>
      <c r="H37" s="365" t="s">
        <v>533</v>
      </c>
      <c r="I37" s="366"/>
      <c r="J37" s="367">
        <v>0.2</v>
      </c>
      <c r="K37" s="342"/>
    </row>
    <row r="38" spans="1:11" ht="15" customHeight="1">
      <c r="A38" s="360"/>
      <c r="B38" s="361" t="s">
        <v>539</v>
      </c>
      <c r="C38" s="387">
        <v>2.4900000000000002</v>
      </c>
      <c r="D38" s="363" t="s">
        <v>170</v>
      </c>
      <c r="E38" s="387">
        <v>3.44</v>
      </c>
      <c r="F38" s="364" t="s">
        <v>544</v>
      </c>
      <c r="G38" s="364" t="s">
        <v>532</v>
      </c>
      <c r="H38" s="365" t="s">
        <v>533</v>
      </c>
      <c r="I38" s="366"/>
      <c r="J38" s="367">
        <v>4</v>
      </c>
      <c r="K38" s="342"/>
    </row>
    <row r="39" spans="1:11" ht="15" customHeight="1">
      <c r="A39" s="360"/>
      <c r="B39" s="361" t="s">
        <v>540</v>
      </c>
      <c r="C39" s="387">
        <v>0.41199999999999998</v>
      </c>
      <c r="D39" s="363" t="s">
        <v>170</v>
      </c>
      <c r="E39" s="387">
        <v>1.04</v>
      </c>
      <c r="F39" s="364" t="s">
        <v>544</v>
      </c>
      <c r="G39" s="364" t="s">
        <v>532</v>
      </c>
      <c r="H39" s="365" t="s">
        <v>533</v>
      </c>
      <c r="I39" s="366"/>
      <c r="J39" s="367">
        <v>2</v>
      </c>
      <c r="K39" s="342"/>
    </row>
    <row r="40" spans="1:11" ht="15" customHeight="1" thickBot="1">
      <c r="A40" s="360"/>
      <c r="B40" s="372" t="s">
        <v>541</v>
      </c>
      <c r="C40" s="390">
        <v>93.5</v>
      </c>
      <c r="D40" s="373" t="s">
        <v>170</v>
      </c>
      <c r="E40" s="390">
        <v>113</v>
      </c>
      <c r="F40" s="374" t="s">
        <v>544</v>
      </c>
      <c r="G40" s="374" t="s">
        <v>532</v>
      </c>
      <c r="H40" s="375" t="s">
        <v>533</v>
      </c>
      <c r="I40" s="376"/>
      <c r="J40" s="377">
        <v>120</v>
      </c>
      <c r="K40" s="342"/>
    </row>
    <row r="41" spans="1:11" ht="15" customHeight="1">
      <c r="A41" s="391" t="s">
        <v>545</v>
      </c>
      <c r="B41" s="392"/>
      <c r="C41" s="393"/>
      <c r="D41" s="393"/>
      <c r="E41" s="393"/>
      <c r="F41" s="394"/>
      <c r="G41" s="394"/>
      <c r="H41" s="395"/>
      <c r="I41" s="340"/>
      <c r="J41" s="340"/>
      <c r="K41" s="342"/>
    </row>
    <row r="42" spans="1:11" ht="15" customHeight="1">
      <c r="A42" s="391"/>
      <c r="B42" s="396" t="s">
        <v>532</v>
      </c>
      <c r="C42" s="388">
        <v>13.5</v>
      </c>
      <c r="D42" s="388" t="s">
        <v>170</v>
      </c>
      <c r="E42" s="397">
        <v>9.3000000000000007</v>
      </c>
      <c r="F42" s="364" t="s">
        <v>546</v>
      </c>
      <c r="G42" s="364" t="s">
        <v>532</v>
      </c>
      <c r="H42" s="364" t="s">
        <v>547</v>
      </c>
      <c r="I42" s="340"/>
      <c r="J42" s="340"/>
      <c r="K42" s="342"/>
    </row>
    <row r="43" spans="1:11" ht="24" customHeight="1">
      <c r="A43" s="398"/>
      <c r="B43" s="339"/>
      <c r="C43" s="340"/>
      <c r="D43" s="340"/>
      <c r="E43" s="340"/>
      <c r="F43" s="339"/>
      <c r="G43" s="339"/>
      <c r="H43" s="339"/>
      <c r="I43" s="340"/>
      <c r="J43" s="340"/>
      <c r="K43" s="342"/>
    </row>
    <row r="44" spans="1:11" ht="10" customHeight="1" thickBot="1">
      <c r="A44" s="342"/>
      <c r="B44" s="342"/>
      <c r="C44" s="343"/>
      <c r="D44" s="343"/>
      <c r="E44" s="343"/>
      <c r="F44" s="342"/>
      <c r="G44" s="342"/>
      <c r="H44" s="342"/>
      <c r="I44" s="343"/>
      <c r="J44" s="343"/>
      <c r="K44" s="342"/>
    </row>
    <row r="45" spans="1:11" ht="19">
      <c r="A45" s="342"/>
      <c r="B45" s="399" t="s">
        <v>548</v>
      </c>
      <c r="C45" s="400"/>
      <c r="D45" s="400"/>
      <c r="E45" s="400"/>
      <c r="F45" s="401"/>
      <c r="G45" s="402"/>
      <c r="H45" s="342"/>
      <c r="I45" s="343"/>
      <c r="J45" s="343"/>
      <c r="K45" s="342"/>
    </row>
    <row r="46" spans="1:11" ht="11" customHeight="1">
      <c r="A46" s="342"/>
      <c r="B46" s="403"/>
      <c r="C46" s="343"/>
      <c r="D46" s="343"/>
      <c r="E46" s="343"/>
      <c r="F46" s="342"/>
      <c r="G46" s="404"/>
      <c r="H46" s="342"/>
      <c r="I46" s="343"/>
      <c r="J46" s="343"/>
      <c r="K46" s="342"/>
    </row>
    <row r="47" spans="1:11" ht="30">
      <c r="A47" s="342"/>
      <c r="B47" s="405"/>
      <c r="C47" s="406" t="s">
        <v>549</v>
      </c>
      <c r="D47" s="407" t="s">
        <v>550</v>
      </c>
      <c r="E47" s="408" t="s">
        <v>551</v>
      </c>
      <c r="F47" s="409" t="s">
        <v>552</v>
      </c>
      <c r="G47" s="410" t="s">
        <v>553</v>
      </c>
      <c r="H47" s="342"/>
      <c r="I47" s="343"/>
      <c r="J47" s="343"/>
      <c r="K47" s="342"/>
    </row>
    <row r="48" spans="1:11">
      <c r="A48" s="342"/>
      <c r="B48" s="405" t="s">
        <v>554</v>
      </c>
      <c r="C48" s="411" t="s">
        <v>555</v>
      </c>
      <c r="D48" s="411" t="s">
        <v>556</v>
      </c>
      <c r="E48" s="411" t="s">
        <v>557</v>
      </c>
      <c r="F48" s="412" t="s">
        <v>558</v>
      </c>
      <c r="G48" s="413" t="s">
        <v>559</v>
      </c>
      <c r="H48" s="342"/>
      <c r="I48" s="343"/>
      <c r="J48" s="343"/>
      <c r="K48" s="342"/>
    </row>
    <row r="49" spans="1:11">
      <c r="A49" s="342"/>
      <c r="B49" s="405" t="s">
        <v>560</v>
      </c>
      <c r="C49" s="411" t="s">
        <v>561</v>
      </c>
      <c r="D49" s="411" t="s">
        <v>562</v>
      </c>
      <c r="E49" s="411" t="s">
        <v>563</v>
      </c>
      <c r="F49" s="412" t="s">
        <v>564</v>
      </c>
      <c r="G49" s="413" t="s">
        <v>565</v>
      </c>
      <c r="H49" s="342"/>
      <c r="I49" s="343"/>
      <c r="J49" s="343"/>
      <c r="K49" s="342"/>
    </row>
    <row r="50" spans="1:11">
      <c r="A50" s="342"/>
      <c r="B50" s="405" t="s">
        <v>566</v>
      </c>
      <c r="C50" s="411" t="s">
        <v>567</v>
      </c>
      <c r="D50" s="411" t="s">
        <v>568</v>
      </c>
      <c r="E50" s="411" t="s">
        <v>569</v>
      </c>
      <c r="F50" s="412" t="s">
        <v>570</v>
      </c>
      <c r="G50" s="413" t="s">
        <v>571</v>
      </c>
      <c r="H50" s="342"/>
      <c r="I50" s="343"/>
      <c r="J50" s="343"/>
      <c r="K50" s="342"/>
    </row>
    <row r="51" spans="1:11">
      <c r="A51" s="342"/>
      <c r="B51" s="405" t="s">
        <v>572</v>
      </c>
      <c r="C51" s="411" t="s">
        <v>573</v>
      </c>
      <c r="D51" s="411" t="s">
        <v>574</v>
      </c>
      <c r="E51" s="411" t="s">
        <v>575</v>
      </c>
      <c r="F51" s="412" t="s">
        <v>576</v>
      </c>
      <c r="G51" s="413" t="s">
        <v>577</v>
      </c>
      <c r="H51" s="342"/>
      <c r="I51" s="343"/>
      <c r="J51" s="343"/>
      <c r="K51" s="342"/>
    </row>
    <row r="52" spans="1:11">
      <c r="A52" s="342"/>
      <c r="B52" s="405" t="s">
        <v>578</v>
      </c>
      <c r="C52" s="411" t="s">
        <v>555</v>
      </c>
      <c r="D52" s="411" t="s">
        <v>579</v>
      </c>
      <c r="E52" s="411" t="s">
        <v>580</v>
      </c>
      <c r="F52" s="412" t="s">
        <v>581</v>
      </c>
      <c r="G52" s="413" t="s">
        <v>582</v>
      </c>
      <c r="H52" s="342"/>
      <c r="I52" s="343"/>
      <c r="J52" s="343"/>
      <c r="K52" s="342"/>
    </row>
    <row r="53" spans="1:11">
      <c r="A53" s="342"/>
      <c r="B53" s="405" t="s">
        <v>583</v>
      </c>
      <c r="C53" s="411" t="s">
        <v>561</v>
      </c>
      <c r="D53" s="411" t="s">
        <v>584</v>
      </c>
      <c r="E53" s="411" t="s">
        <v>585</v>
      </c>
      <c r="F53" s="412" t="s">
        <v>586</v>
      </c>
      <c r="G53" s="413" t="s">
        <v>571</v>
      </c>
      <c r="H53" s="342"/>
      <c r="I53" s="343"/>
      <c r="J53" s="343"/>
      <c r="K53" s="342"/>
    </row>
    <row r="54" spans="1:11">
      <c r="A54" s="342"/>
      <c r="B54" s="405" t="s">
        <v>587</v>
      </c>
      <c r="C54" s="411" t="s">
        <v>588</v>
      </c>
      <c r="D54" s="411" t="s">
        <v>589</v>
      </c>
      <c r="E54" s="411" t="s">
        <v>590</v>
      </c>
      <c r="F54" s="412" t="s">
        <v>591</v>
      </c>
      <c r="G54" s="413" t="s">
        <v>592</v>
      </c>
      <c r="H54" s="342"/>
      <c r="I54" s="343"/>
      <c r="J54" s="343"/>
      <c r="K54" s="342"/>
    </row>
    <row r="55" spans="1:11" ht="17" thickBot="1">
      <c r="A55" s="342"/>
      <c r="B55" s="414" t="s">
        <v>593</v>
      </c>
      <c r="C55" s="415" t="s">
        <v>594</v>
      </c>
      <c r="D55" s="415" t="s">
        <v>595</v>
      </c>
      <c r="E55" s="415" t="s">
        <v>596</v>
      </c>
      <c r="F55" s="416" t="s">
        <v>597</v>
      </c>
      <c r="G55" s="417" t="s">
        <v>598</v>
      </c>
      <c r="H55" s="342"/>
      <c r="I55" s="343"/>
      <c r="J55" s="343"/>
      <c r="K55" s="342"/>
    </row>
    <row r="56" spans="1:11">
      <c r="A56" s="342"/>
      <c r="B56" s="342"/>
      <c r="C56" s="343"/>
      <c r="D56" s="343"/>
      <c r="E56" s="343"/>
      <c r="F56" s="342"/>
      <c r="G56" s="342"/>
      <c r="H56" s="342"/>
      <c r="I56" s="343"/>
      <c r="J56" s="343"/>
      <c r="K56" s="342"/>
    </row>
    <row r="57" spans="1:11" ht="19">
      <c r="B57" s="418"/>
      <c r="K57" s="342"/>
    </row>
  </sheetData>
  <pageMargins left="0.75000000000000011" right="0.75000000000000011" top="1" bottom="1" header="0.5" footer="0.5"/>
  <pageSetup paperSize="9" scale="81" orientation="landscape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2BB3-D216-834F-97C4-3ED70F567300}">
  <sheetPr>
    <pageSetUpPr fitToPage="1"/>
  </sheetPr>
  <dimension ref="A1:L81"/>
  <sheetViews>
    <sheetView workbookViewId="0">
      <selection sqref="A1:L76"/>
    </sheetView>
  </sheetViews>
  <sheetFormatPr baseColWidth="10" defaultRowHeight="16"/>
  <cols>
    <col min="1" max="1" width="5.5" style="344" customWidth="1"/>
    <col min="2" max="2" width="19.33203125" style="344" customWidth="1"/>
    <col min="3" max="4" width="16.5" style="419" customWidth="1"/>
    <col min="5" max="5" width="15.83203125" style="419" customWidth="1"/>
    <col min="6" max="6" width="9.83203125" style="344" customWidth="1"/>
    <col min="7" max="8" width="10.83203125" style="344"/>
    <col min="9" max="9" width="10" style="344" customWidth="1"/>
    <col min="10" max="10" width="11.5" style="344" customWidth="1"/>
    <col min="11" max="11" width="14.6640625" style="344" customWidth="1"/>
    <col min="12" max="12" width="10.83203125" style="342"/>
    <col min="13" max="16384" width="10.83203125" style="344"/>
  </cols>
  <sheetData>
    <row r="1" spans="1:12" ht="32" customHeight="1">
      <c r="A1" s="338" t="s">
        <v>599</v>
      </c>
      <c r="B1" s="339"/>
      <c r="C1" s="343"/>
      <c r="D1" s="343"/>
      <c r="E1" s="343"/>
      <c r="F1" s="342"/>
      <c r="G1" s="342"/>
      <c r="H1" s="342"/>
      <c r="I1" s="342"/>
      <c r="J1" s="342"/>
      <c r="K1" s="342"/>
    </row>
    <row r="2" spans="1:12" s="341" customFormat="1" ht="21" customHeight="1">
      <c r="A2" s="339" t="s">
        <v>600</v>
      </c>
      <c r="B2" s="339"/>
      <c r="C2" s="340"/>
      <c r="D2" s="340"/>
      <c r="E2" s="340"/>
      <c r="F2" s="339"/>
      <c r="G2" s="339"/>
      <c r="H2" s="339"/>
      <c r="I2" s="339"/>
      <c r="J2" s="339"/>
      <c r="K2" s="339"/>
      <c r="L2" s="339"/>
    </row>
    <row r="3" spans="1:12" s="341" customFormat="1" ht="21" customHeight="1">
      <c r="A3" s="339" t="s">
        <v>601</v>
      </c>
      <c r="B3" s="339"/>
      <c r="C3" s="340"/>
      <c r="D3" s="340"/>
      <c r="E3" s="340"/>
      <c r="F3" s="339"/>
      <c r="G3" s="339"/>
      <c r="H3" s="339"/>
      <c r="I3" s="339"/>
      <c r="J3" s="339"/>
      <c r="K3" s="339"/>
      <c r="L3" s="339"/>
    </row>
    <row r="4" spans="1:12" s="341" customFormat="1" ht="21" customHeight="1">
      <c r="A4" s="339" t="s">
        <v>602</v>
      </c>
      <c r="B4" s="339"/>
      <c r="C4" s="340"/>
      <c r="D4" s="340"/>
      <c r="E4" s="340"/>
      <c r="F4" s="339"/>
      <c r="G4" s="339"/>
      <c r="H4" s="339"/>
      <c r="I4" s="339"/>
      <c r="J4" s="339"/>
      <c r="K4" s="339"/>
      <c r="L4" s="339"/>
    </row>
    <row r="5" spans="1:12" s="341" customFormat="1" ht="18" customHeight="1">
      <c r="A5" s="339" t="s">
        <v>603</v>
      </c>
      <c r="B5" s="339"/>
      <c r="C5" s="340"/>
      <c r="D5" s="340"/>
      <c r="E5" s="340"/>
      <c r="F5" s="339"/>
      <c r="G5" s="339"/>
      <c r="H5" s="339"/>
      <c r="I5" s="339"/>
      <c r="J5" s="339"/>
      <c r="K5" s="339"/>
      <c r="L5" s="339"/>
    </row>
    <row r="6" spans="1:12" ht="21" customHeight="1">
      <c r="A6" s="342"/>
      <c r="B6" s="342"/>
      <c r="C6" s="343"/>
      <c r="D6" s="343"/>
      <c r="E6" s="343"/>
      <c r="F6" s="342"/>
      <c r="G6" s="342"/>
      <c r="H6" s="342"/>
      <c r="I6" s="342"/>
      <c r="J6" s="342"/>
      <c r="K6" s="342"/>
    </row>
    <row r="7" spans="1:12" ht="15" customHeight="1">
      <c r="A7" s="345"/>
      <c r="B7" s="420"/>
      <c r="C7" s="421" t="s">
        <v>522</v>
      </c>
      <c r="D7" s="421" t="s">
        <v>50</v>
      </c>
      <c r="E7" s="421" t="s">
        <v>523</v>
      </c>
      <c r="F7" s="349" t="s">
        <v>524</v>
      </c>
      <c r="G7" s="421" t="s">
        <v>525</v>
      </c>
      <c r="H7" s="349" t="s">
        <v>526</v>
      </c>
      <c r="I7" s="349" t="s">
        <v>604</v>
      </c>
      <c r="J7" s="349" t="s">
        <v>527</v>
      </c>
      <c r="K7" s="350" t="s">
        <v>528</v>
      </c>
    </row>
    <row r="8" spans="1:12" ht="17" customHeight="1" thickBot="1">
      <c r="A8" s="371" t="s">
        <v>605</v>
      </c>
      <c r="B8" s="339"/>
      <c r="C8" s="340"/>
      <c r="D8" s="340"/>
      <c r="E8" s="340"/>
      <c r="F8" s="339"/>
      <c r="G8" s="339"/>
      <c r="H8" s="339"/>
      <c r="I8" s="422"/>
      <c r="J8" s="422"/>
      <c r="K8" s="422"/>
    </row>
    <row r="9" spans="1:12" ht="15" customHeight="1">
      <c r="A9" s="352"/>
      <c r="B9" s="423" t="s">
        <v>606</v>
      </c>
      <c r="C9" s="424">
        <v>5</v>
      </c>
      <c r="D9" s="425" t="s">
        <v>170</v>
      </c>
      <c r="E9" s="424">
        <v>5</v>
      </c>
      <c r="F9" s="356" t="s">
        <v>607</v>
      </c>
      <c r="G9" s="356" t="s">
        <v>532</v>
      </c>
      <c r="H9" s="426" t="s">
        <v>608</v>
      </c>
      <c r="I9" s="427"/>
      <c r="J9" s="427">
        <v>54</v>
      </c>
      <c r="K9" s="427">
        <v>17.3</v>
      </c>
    </row>
    <row r="10" spans="1:12" ht="15" customHeight="1">
      <c r="A10" s="360"/>
      <c r="B10" s="428" t="s">
        <v>609</v>
      </c>
      <c r="C10" s="429" t="s">
        <v>241</v>
      </c>
      <c r="D10" s="430" t="s">
        <v>170</v>
      </c>
      <c r="E10" s="429" t="s">
        <v>241</v>
      </c>
      <c r="F10" s="364" t="s">
        <v>607</v>
      </c>
      <c r="G10" s="364" t="s">
        <v>532</v>
      </c>
      <c r="H10" s="431" t="s">
        <v>608</v>
      </c>
      <c r="I10" s="432"/>
      <c r="J10" s="432">
        <v>495</v>
      </c>
      <c r="K10" s="432">
        <v>1</v>
      </c>
    </row>
    <row r="11" spans="1:12" ht="15" customHeight="1">
      <c r="A11" s="360"/>
      <c r="B11" s="428" t="s">
        <v>610</v>
      </c>
      <c r="C11" s="433" t="s">
        <v>241</v>
      </c>
      <c r="D11" s="430" t="s">
        <v>170</v>
      </c>
      <c r="E11" s="433" t="s">
        <v>241</v>
      </c>
      <c r="F11" s="364" t="s">
        <v>607</v>
      </c>
      <c r="G11" s="364" t="s">
        <v>532</v>
      </c>
      <c r="H11" s="431" t="s">
        <v>608</v>
      </c>
      <c r="I11" s="432"/>
      <c r="J11" s="432">
        <v>2888</v>
      </c>
      <c r="K11" s="432">
        <v>0.8</v>
      </c>
    </row>
    <row r="12" spans="1:12" ht="15" customHeight="1">
      <c r="A12" s="360"/>
      <c r="B12" s="428" t="s">
        <v>611</v>
      </c>
      <c r="C12" s="429" t="s">
        <v>241</v>
      </c>
      <c r="D12" s="430" t="s">
        <v>170</v>
      </c>
      <c r="E12" s="429" t="s">
        <v>241</v>
      </c>
      <c r="F12" s="364" t="s">
        <v>607</v>
      </c>
      <c r="G12" s="364" t="s">
        <v>532</v>
      </c>
      <c r="H12" s="431" t="s">
        <v>608</v>
      </c>
      <c r="I12" s="432"/>
      <c r="J12" s="432">
        <v>1527</v>
      </c>
      <c r="K12" s="432">
        <v>1.6</v>
      </c>
    </row>
    <row r="13" spans="1:12" ht="15" customHeight="1">
      <c r="A13" s="360"/>
      <c r="B13" s="428" t="s">
        <v>612</v>
      </c>
      <c r="C13" s="434" t="s">
        <v>613</v>
      </c>
      <c r="D13" s="430" t="s">
        <v>170</v>
      </c>
      <c r="E13" s="435" t="s">
        <v>614</v>
      </c>
      <c r="F13" s="364" t="s">
        <v>607</v>
      </c>
      <c r="G13" s="364" t="s">
        <v>532</v>
      </c>
      <c r="H13" s="431" t="s">
        <v>608</v>
      </c>
      <c r="I13" s="432"/>
      <c r="J13" s="432">
        <v>2435</v>
      </c>
      <c r="K13" s="432">
        <v>2.2799999999999998</v>
      </c>
    </row>
    <row r="14" spans="1:12" ht="15" customHeight="1">
      <c r="A14" s="360"/>
      <c r="B14" s="428" t="s">
        <v>615</v>
      </c>
      <c r="C14" s="433" t="s">
        <v>241</v>
      </c>
      <c r="D14" s="430" t="s">
        <v>170</v>
      </c>
      <c r="E14" s="433" t="s">
        <v>241</v>
      </c>
      <c r="F14" s="364" t="s">
        <v>607</v>
      </c>
      <c r="G14" s="364" t="s">
        <v>532</v>
      </c>
      <c r="H14" s="431" t="s">
        <v>608</v>
      </c>
      <c r="I14" s="432"/>
      <c r="J14" s="432">
        <v>254</v>
      </c>
      <c r="K14" s="432">
        <v>0.8</v>
      </c>
    </row>
    <row r="15" spans="1:12" ht="15" customHeight="1">
      <c r="A15" s="360"/>
      <c r="B15" s="428" t="s">
        <v>616</v>
      </c>
      <c r="C15" s="429" t="s">
        <v>241</v>
      </c>
      <c r="D15" s="430" t="s">
        <v>170</v>
      </c>
      <c r="E15" s="434" t="s">
        <v>613</v>
      </c>
      <c r="F15" s="364" t="s">
        <v>607</v>
      </c>
      <c r="G15" s="364" t="s">
        <v>532</v>
      </c>
      <c r="H15" s="431" t="s">
        <v>608</v>
      </c>
      <c r="I15" s="432">
        <v>30</v>
      </c>
      <c r="J15" s="432">
        <v>30</v>
      </c>
      <c r="K15" s="432">
        <v>5.35</v>
      </c>
    </row>
    <row r="16" spans="1:12" ht="15" customHeight="1">
      <c r="A16" s="360"/>
      <c r="B16" s="428" t="s">
        <v>617</v>
      </c>
      <c r="C16" s="429" t="s">
        <v>241</v>
      </c>
      <c r="D16" s="430" t="s">
        <v>170</v>
      </c>
      <c r="E16" s="435" t="s">
        <v>618</v>
      </c>
      <c r="F16" s="364" t="s">
        <v>607</v>
      </c>
      <c r="G16" s="364" t="s">
        <v>532</v>
      </c>
      <c r="H16" s="431" t="s">
        <v>608</v>
      </c>
      <c r="I16" s="432"/>
      <c r="J16" s="432">
        <v>30</v>
      </c>
      <c r="K16" s="432">
        <v>1.02</v>
      </c>
    </row>
    <row r="17" spans="1:11" ht="15" customHeight="1">
      <c r="A17" s="360"/>
      <c r="B17" s="428" t="s">
        <v>619</v>
      </c>
      <c r="C17" s="429" t="s">
        <v>241</v>
      </c>
      <c r="D17" s="430" t="s">
        <v>170</v>
      </c>
      <c r="E17" s="429" t="s">
        <v>241</v>
      </c>
      <c r="F17" s="364" t="s">
        <v>607</v>
      </c>
      <c r="G17" s="364" t="s">
        <v>532</v>
      </c>
      <c r="H17" s="431" t="s">
        <v>608</v>
      </c>
      <c r="I17" s="432"/>
      <c r="J17" s="432">
        <v>5</v>
      </c>
      <c r="K17" s="432">
        <v>1.49</v>
      </c>
    </row>
    <row r="18" spans="1:11" ht="15" customHeight="1">
      <c r="A18" s="360"/>
      <c r="B18" s="428" t="s">
        <v>620</v>
      </c>
      <c r="C18" s="433" t="s">
        <v>241</v>
      </c>
      <c r="D18" s="430" t="s">
        <v>170</v>
      </c>
      <c r="E18" s="433" t="s">
        <v>241</v>
      </c>
      <c r="F18" s="364" t="s">
        <v>607</v>
      </c>
      <c r="G18" s="364" t="s">
        <v>532</v>
      </c>
      <c r="H18" s="431" t="s">
        <v>608</v>
      </c>
      <c r="I18" s="432"/>
      <c r="J18" s="432">
        <v>5</v>
      </c>
      <c r="K18" s="432">
        <v>0.52</v>
      </c>
    </row>
    <row r="19" spans="1:11" ht="15" customHeight="1">
      <c r="A19" s="360"/>
      <c r="B19" s="428" t="s">
        <v>621</v>
      </c>
      <c r="C19" s="429" t="s">
        <v>241</v>
      </c>
      <c r="D19" s="430" t="s">
        <v>170</v>
      </c>
      <c r="E19" s="429" t="s">
        <v>241</v>
      </c>
      <c r="F19" s="364" t="s">
        <v>607</v>
      </c>
      <c r="G19" s="364" t="s">
        <v>532</v>
      </c>
      <c r="H19" s="431" t="s">
        <v>608</v>
      </c>
      <c r="I19" s="432"/>
      <c r="J19" s="432">
        <v>5</v>
      </c>
      <c r="K19" s="432">
        <v>6.24</v>
      </c>
    </row>
    <row r="20" spans="1:11" ht="15" customHeight="1">
      <c r="A20" s="360"/>
      <c r="B20" s="428" t="s">
        <v>622</v>
      </c>
      <c r="C20" s="429" t="s">
        <v>241</v>
      </c>
      <c r="D20" s="430" t="s">
        <v>170</v>
      </c>
      <c r="E20" s="429" t="s">
        <v>241</v>
      </c>
      <c r="F20" s="364" t="s">
        <v>607</v>
      </c>
      <c r="G20" s="364" t="s">
        <v>532</v>
      </c>
      <c r="H20" s="431" t="s">
        <v>608</v>
      </c>
      <c r="I20" s="432"/>
      <c r="J20" s="432">
        <v>5</v>
      </c>
      <c r="K20" s="432">
        <v>1.5</v>
      </c>
    </row>
    <row r="21" spans="1:11" ht="15" customHeight="1">
      <c r="A21" s="360"/>
      <c r="B21" s="428" t="s">
        <v>623</v>
      </c>
      <c r="C21" s="429" t="s">
        <v>241</v>
      </c>
      <c r="D21" s="430" t="s">
        <v>170</v>
      </c>
      <c r="E21" s="429" t="s">
        <v>241</v>
      </c>
      <c r="F21" s="364" t="s">
        <v>607</v>
      </c>
      <c r="G21" s="364" t="s">
        <v>532</v>
      </c>
      <c r="H21" s="431" t="s">
        <v>608</v>
      </c>
      <c r="I21" s="432">
        <v>5</v>
      </c>
      <c r="J21" s="432">
        <v>5</v>
      </c>
      <c r="K21" s="432">
        <v>5</v>
      </c>
    </row>
    <row r="22" spans="1:11" ht="15" customHeight="1">
      <c r="A22" s="360"/>
      <c r="B22" s="428" t="s">
        <v>624</v>
      </c>
      <c r="C22" s="433" t="s">
        <v>241</v>
      </c>
      <c r="D22" s="430" t="s">
        <v>170</v>
      </c>
      <c r="E22" s="433" t="s">
        <v>241</v>
      </c>
      <c r="F22" s="364" t="s">
        <v>607</v>
      </c>
      <c r="G22" s="364" t="s">
        <v>532</v>
      </c>
      <c r="H22" s="431" t="s">
        <v>608</v>
      </c>
      <c r="I22" s="432"/>
      <c r="J22" s="432">
        <v>5</v>
      </c>
      <c r="K22" s="432">
        <v>0.5</v>
      </c>
    </row>
    <row r="23" spans="1:11" ht="15" customHeight="1">
      <c r="A23" s="360"/>
      <c r="B23" s="428" t="s">
        <v>625</v>
      </c>
      <c r="C23" s="429" t="s">
        <v>241</v>
      </c>
      <c r="D23" s="430" t="s">
        <v>170</v>
      </c>
      <c r="E23" s="429" t="s">
        <v>241</v>
      </c>
      <c r="F23" s="364" t="s">
        <v>607</v>
      </c>
      <c r="G23" s="364" t="s">
        <v>532</v>
      </c>
      <c r="H23" s="431" t="s">
        <v>608</v>
      </c>
      <c r="I23" s="432"/>
      <c r="J23" s="432">
        <v>5</v>
      </c>
      <c r="K23" s="432">
        <v>2.0699999999999998</v>
      </c>
    </row>
    <row r="24" spans="1:11" ht="15" customHeight="1">
      <c r="A24" s="339"/>
      <c r="B24" s="428" t="s">
        <v>626</v>
      </c>
      <c r="C24" s="429" t="s">
        <v>241</v>
      </c>
      <c r="D24" s="430" t="s">
        <v>170</v>
      </c>
      <c r="E24" s="429" t="s">
        <v>241</v>
      </c>
      <c r="F24" s="364" t="s">
        <v>607</v>
      </c>
      <c r="G24" s="364" t="s">
        <v>532</v>
      </c>
      <c r="H24" s="431" t="s">
        <v>608</v>
      </c>
      <c r="I24" s="432"/>
      <c r="J24" s="432">
        <v>5</v>
      </c>
      <c r="K24" s="432">
        <v>1.73</v>
      </c>
    </row>
    <row r="25" spans="1:11" ht="15" customHeight="1">
      <c r="A25" s="360"/>
      <c r="B25" s="436" t="s">
        <v>627</v>
      </c>
      <c r="C25" s="437">
        <v>1.9</v>
      </c>
      <c r="D25" s="430" t="s">
        <v>170</v>
      </c>
      <c r="E25" s="437">
        <v>5.6</v>
      </c>
      <c r="F25" s="364" t="s">
        <v>607</v>
      </c>
      <c r="G25" s="364" t="s">
        <v>532</v>
      </c>
      <c r="H25" s="431" t="s">
        <v>608</v>
      </c>
      <c r="I25" s="432"/>
      <c r="J25" s="432"/>
      <c r="K25" s="432"/>
    </row>
    <row r="26" spans="1:11" ht="15" customHeight="1">
      <c r="A26" s="360"/>
      <c r="B26" s="428" t="s">
        <v>628</v>
      </c>
      <c r="C26" s="438">
        <v>3.5</v>
      </c>
      <c r="D26" s="430" t="s">
        <v>170</v>
      </c>
      <c r="E26" s="430" t="s">
        <v>629</v>
      </c>
      <c r="F26" s="364" t="s">
        <v>607</v>
      </c>
      <c r="G26" s="364" t="s">
        <v>532</v>
      </c>
      <c r="H26" s="431" t="s">
        <v>608</v>
      </c>
      <c r="I26" s="432"/>
      <c r="J26" s="432"/>
      <c r="K26" s="432"/>
    </row>
    <row r="27" spans="1:11" ht="15" customHeight="1" thickBot="1">
      <c r="A27" s="371"/>
      <c r="B27" s="439" t="s">
        <v>630</v>
      </c>
      <c r="C27" s="440">
        <v>1.9</v>
      </c>
      <c r="D27" s="441" t="s">
        <v>170</v>
      </c>
      <c r="E27" s="440">
        <v>5.6</v>
      </c>
      <c r="F27" s="374" t="s">
        <v>607</v>
      </c>
      <c r="G27" s="374" t="s">
        <v>532</v>
      </c>
      <c r="H27" s="375" t="s">
        <v>608</v>
      </c>
      <c r="I27" s="442"/>
      <c r="J27" s="442"/>
      <c r="K27" s="442"/>
    </row>
    <row r="28" spans="1:11" ht="28" customHeight="1">
      <c r="A28" s="339"/>
      <c r="B28" s="339"/>
      <c r="C28" s="340"/>
      <c r="D28" s="340"/>
      <c r="E28" s="340"/>
      <c r="F28" s="385"/>
      <c r="G28" s="339"/>
      <c r="H28" s="339"/>
      <c r="I28" s="339"/>
      <c r="J28" s="339"/>
      <c r="K28" s="339"/>
    </row>
    <row r="29" spans="1:11" ht="15" customHeight="1">
      <c r="A29" s="352"/>
      <c r="B29" s="346"/>
      <c r="C29" s="347" t="s">
        <v>522</v>
      </c>
      <c r="D29" s="347" t="s">
        <v>50</v>
      </c>
      <c r="E29" s="347" t="s">
        <v>523</v>
      </c>
      <c r="F29" s="348" t="s">
        <v>524</v>
      </c>
      <c r="G29" s="421" t="s">
        <v>525</v>
      </c>
      <c r="H29" s="443" t="s">
        <v>526</v>
      </c>
      <c r="I29" s="340"/>
      <c r="J29" s="340"/>
      <c r="K29" s="340"/>
    </row>
    <row r="30" spans="1:11" ht="17" customHeight="1" thickBot="1">
      <c r="A30" s="345" t="s">
        <v>605</v>
      </c>
      <c r="B30" s="346"/>
      <c r="C30" s="348"/>
      <c r="D30" s="348"/>
      <c r="E30" s="348"/>
      <c r="F30" s="346"/>
      <c r="G30" s="346"/>
      <c r="H30" s="444"/>
      <c r="I30" s="339"/>
      <c r="J30" s="339"/>
      <c r="K30" s="339"/>
    </row>
    <row r="31" spans="1:11" ht="15" customHeight="1">
      <c r="A31" s="352"/>
      <c r="B31" s="423" t="s">
        <v>606</v>
      </c>
      <c r="C31" s="445">
        <f>C9/(C$51/100)</f>
        <v>37.037037037037038</v>
      </c>
      <c r="D31" s="446" t="s">
        <v>170</v>
      </c>
      <c r="E31" s="445">
        <f t="shared" ref="E31" si="0">E9/(E$51/100)</f>
        <v>53.763440860215049</v>
      </c>
      <c r="F31" s="356" t="s">
        <v>631</v>
      </c>
      <c r="G31" s="356" t="s">
        <v>532</v>
      </c>
      <c r="H31" s="426" t="s">
        <v>608</v>
      </c>
      <c r="I31" s="385"/>
      <c r="J31" s="385"/>
      <c r="K31" s="385"/>
    </row>
    <row r="32" spans="1:11" ht="15" customHeight="1">
      <c r="A32" s="360"/>
      <c r="B32" s="428" t="s">
        <v>609</v>
      </c>
      <c r="C32" s="447">
        <f t="shared" ref="C32:E35" si="1">C10/(C$51/100)</f>
        <v>7.4074074074074066</v>
      </c>
      <c r="D32" s="430" t="s">
        <v>170</v>
      </c>
      <c r="E32" s="447">
        <f t="shared" si="1"/>
        <v>10.75268817204301</v>
      </c>
      <c r="F32" s="364" t="s">
        <v>631</v>
      </c>
      <c r="G32" s="364" t="s">
        <v>532</v>
      </c>
      <c r="H32" s="431" t="s">
        <v>608</v>
      </c>
      <c r="I32" s="385"/>
      <c r="J32" s="385"/>
      <c r="K32" s="385"/>
    </row>
    <row r="33" spans="1:11" ht="15" customHeight="1">
      <c r="A33" s="360"/>
      <c r="B33" s="428" t="s">
        <v>610</v>
      </c>
      <c r="C33" s="447">
        <f t="shared" si="1"/>
        <v>7.4074074074074066</v>
      </c>
      <c r="D33" s="430" t="s">
        <v>170</v>
      </c>
      <c r="E33" s="447">
        <f t="shared" si="1"/>
        <v>10.75268817204301</v>
      </c>
      <c r="F33" s="364" t="s">
        <v>631</v>
      </c>
      <c r="G33" s="364" t="s">
        <v>532</v>
      </c>
      <c r="H33" s="431" t="s">
        <v>608</v>
      </c>
      <c r="I33" s="385"/>
      <c r="J33" s="385"/>
      <c r="K33" s="385"/>
    </row>
    <row r="34" spans="1:11" ht="15" customHeight="1">
      <c r="A34" s="360"/>
      <c r="B34" s="428" t="s">
        <v>611</v>
      </c>
      <c r="C34" s="447">
        <f t="shared" si="1"/>
        <v>7.4074074074074066</v>
      </c>
      <c r="D34" s="430" t="s">
        <v>170</v>
      </c>
      <c r="E34" s="447">
        <f t="shared" si="1"/>
        <v>10.75268817204301</v>
      </c>
      <c r="F34" s="364" t="s">
        <v>631</v>
      </c>
      <c r="G34" s="364" t="s">
        <v>532</v>
      </c>
      <c r="H34" s="431" t="s">
        <v>608</v>
      </c>
      <c r="I34" s="385"/>
      <c r="J34" s="385"/>
      <c r="K34" s="385"/>
    </row>
    <row r="35" spans="1:11" ht="15" customHeight="1">
      <c r="A35" s="360"/>
      <c r="B35" s="428" t="s">
        <v>612</v>
      </c>
      <c r="C35" s="448">
        <f>C13/(C$51/100)</f>
        <v>14.074074074074073</v>
      </c>
      <c r="D35" s="430" t="s">
        <v>170</v>
      </c>
      <c r="E35" s="448">
        <f t="shared" si="1"/>
        <v>27.956989247311824</v>
      </c>
      <c r="F35" s="364" t="s">
        <v>631</v>
      </c>
      <c r="G35" s="364" t="s">
        <v>532</v>
      </c>
      <c r="H35" s="431" t="s">
        <v>608</v>
      </c>
      <c r="I35" s="385"/>
      <c r="J35" s="385"/>
      <c r="K35" s="385"/>
    </row>
    <row r="36" spans="1:11" ht="15" customHeight="1">
      <c r="A36" s="360"/>
      <c r="B36" s="428" t="s">
        <v>615</v>
      </c>
      <c r="C36" s="447">
        <f t="shared" ref="C36:E49" si="2">C14/(C$51/100)</f>
        <v>7.4074074074074066</v>
      </c>
      <c r="D36" s="430" t="s">
        <v>170</v>
      </c>
      <c r="E36" s="447">
        <f t="shared" si="2"/>
        <v>10.75268817204301</v>
      </c>
      <c r="F36" s="364" t="s">
        <v>631</v>
      </c>
      <c r="G36" s="364" t="s">
        <v>532</v>
      </c>
      <c r="H36" s="431" t="s">
        <v>608</v>
      </c>
      <c r="I36" s="385"/>
      <c r="J36" s="385"/>
      <c r="K36" s="385"/>
    </row>
    <row r="37" spans="1:11" ht="15" customHeight="1">
      <c r="A37" s="360"/>
      <c r="B37" s="428" t="s">
        <v>616</v>
      </c>
      <c r="C37" s="447">
        <f t="shared" si="2"/>
        <v>7.4074074074074066</v>
      </c>
      <c r="D37" s="430" t="s">
        <v>170</v>
      </c>
      <c r="E37" s="448">
        <f t="shared" si="2"/>
        <v>20.430107526881716</v>
      </c>
      <c r="F37" s="364" t="s">
        <v>631</v>
      </c>
      <c r="G37" s="364" t="s">
        <v>532</v>
      </c>
      <c r="H37" s="431" t="s">
        <v>608</v>
      </c>
      <c r="I37" s="385"/>
      <c r="J37" s="385"/>
      <c r="K37" s="385"/>
    </row>
    <row r="38" spans="1:11" ht="15" customHeight="1">
      <c r="A38" s="360"/>
      <c r="B38" s="428" t="s">
        <v>617</v>
      </c>
      <c r="C38" s="447">
        <f t="shared" si="2"/>
        <v>7.4074074074074066</v>
      </c>
      <c r="D38" s="430" t="s">
        <v>170</v>
      </c>
      <c r="E38" s="448">
        <f t="shared" si="2"/>
        <v>11.827956989247312</v>
      </c>
      <c r="F38" s="364" t="s">
        <v>631</v>
      </c>
      <c r="G38" s="364" t="s">
        <v>532</v>
      </c>
      <c r="H38" s="431" t="s">
        <v>608</v>
      </c>
      <c r="I38" s="385"/>
      <c r="J38" s="385"/>
      <c r="K38" s="385"/>
    </row>
    <row r="39" spans="1:11" ht="15" customHeight="1">
      <c r="A39" s="360"/>
      <c r="B39" s="428" t="s">
        <v>619</v>
      </c>
      <c r="C39" s="447">
        <f t="shared" si="2"/>
        <v>7.4074074074074066</v>
      </c>
      <c r="D39" s="430" t="s">
        <v>170</v>
      </c>
      <c r="E39" s="447">
        <f t="shared" si="2"/>
        <v>10.75268817204301</v>
      </c>
      <c r="F39" s="364" t="s">
        <v>631</v>
      </c>
      <c r="G39" s="364" t="s">
        <v>532</v>
      </c>
      <c r="H39" s="431" t="s">
        <v>608</v>
      </c>
      <c r="I39" s="385"/>
      <c r="J39" s="385"/>
      <c r="K39" s="385"/>
    </row>
    <row r="40" spans="1:11" ht="15" customHeight="1">
      <c r="A40" s="360"/>
      <c r="B40" s="428" t="s">
        <v>620</v>
      </c>
      <c r="C40" s="447">
        <f t="shared" si="2"/>
        <v>7.4074074074074066</v>
      </c>
      <c r="D40" s="430" t="s">
        <v>170</v>
      </c>
      <c r="E40" s="447">
        <f t="shared" si="2"/>
        <v>10.75268817204301</v>
      </c>
      <c r="F40" s="364" t="s">
        <v>631</v>
      </c>
      <c r="G40" s="364" t="s">
        <v>532</v>
      </c>
      <c r="H40" s="431" t="s">
        <v>608</v>
      </c>
      <c r="I40" s="385"/>
      <c r="J40" s="385"/>
      <c r="K40" s="385"/>
    </row>
    <row r="41" spans="1:11" ht="15" customHeight="1">
      <c r="A41" s="360"/>
      <c r="B41" s="428" t="s">
        <v>621</v>
      </c>
      <c r="C41" s="447">
        <f t="shared" si="2"/>
        <v>7.4074074074074066</v>
      </c>
      <c r="D41" s="430" t="s">
        <v>170</v>
      </c>
      <c r="E41" s="447">
        <f t="shared" si="2"/>
        <v>10.75268817204301</v>
      </c>
      <c r="F41" s="364" t="s">
        <v>631</v>
      </c>
      <c r="G41" s="364" t="s">
        <v>532</v>
      </c>
      <c r="H41" s="431" t="s">
        <v>608</v>
      </c>
      <c r="I41" s="385"/>
      <c r="J41" s="385"/>
      <c r="K41" s="385"/>
    </row>
    <row r="42" spans="1:11" ht="15" customHeight="1">
      <c r="A42" s="360"/>
      <c r="B42" s="428" t="s">
        <v>622</v>
      </c>
      <c r="C42" s="447">
        <f t="shared" si="2"/>
        <v>7.4074074074074066</v>
      </c>
      <c r="D42" s="430" t="s">
        <v>170</v>
      </c>
      <c r="E42" s="447">
        <f t="shared" si="2"/>
        <v>10.75268817204301</v>
      </c>
      <c r="F42" s="364" t="s">
        <v>631</v>
      </c>
      <c r="G42" s="364" t="s">
        <v>532</v>
      </c>
      <c r="H42" s="431" t="s">
        <v>608</v>
      </c>
      <c r="I42" s="385"/>
      <c r="J42" s="385"/>
      <c r="K42" s="385"/>
    </row>
    <row r="43" spans="1:11" ht="15" customHeight="1">
      <c r="A43" s="360"/>
      <c r="B43" s="428" t="s">
        <v>623</v>
      </c>
      <c r="C43" s="447">
        <f t="shared" si="2"/>
        <v>7.4074074074074066</v>
      </c>
      <c r="D43" s="430" t="s">
        <v>170</v>
      </c>
      <c r="E43" s="447">
        <f t="shared" si="2"/>
        <v>10.75268817204301</v>
      </c>
      <c r="F43" s="364" t="s">
        <v>631</v>
      </c>
      <c r="G43" s="364" t="s">
        <v>532</v>
      </c>
      <c r="H43" s="431" t="s">
        <v>608</v>
      </c>
      <c r="I43" s="385"/>
      <c r="J43" s="385"/>
      <c r="K43" s="385"/>
    </row>
    <row r="44" spans="1:11" ht="15" customHeight="1">
      <c r="A44" s="360"/>
      <c r="B44" s="428" t="s">
        <v>624</v>
      </c>
      <c r="C44" s="447">
        <f t="shared" si="2"/>
        <v>7.4074074074074066</v>
      </c>
      <c r="D44" s="430" t="s">
        <v>170</v>
      </c>
      <c r="E44" s="447">
        <f t="shared" si="2"/>
        <v>10.75268817204301</v>
      </c>
      <c r="F44" s="364" t="s">
        <v>631</v>
      </c>
      <c r="G44" s="364" t="s">
        <v>532</v>
      </c>
      <c r="H44" s="431" t="s">
        <v>608</v>
      </c>
      <c r="I44" s="385"/>
      <c r="J44" s="385"/>
      <c r="K44" s="385"/>
    </row>
    <row r="45" spans="1:11" ht="15" customHeight="1">
      <c r="A45" s="360"/>
      <c r="B45" s="428" t="s">
        <v>625</v>
      </c>
      <c r="C45" s="447">
        <f t="shared" si="2"/>
        <v>7.4074074074074066</v>
      </c>
      <c r="D45" s="430" t="s">
        <v>170</v>
      </c>
      <c r="E45" s="447">
        <f t="shared" si="2"/>
        <v>10.75268817204301</v>
      </c>
      <c r="F45" s="364" t="s">
        <v>631</v>
      </c>
      <c r="G45" s="364" t="s">
        <v>532</v>
      </c>
      <c r="H45" s="431" t="s">
        <v>608</v>
      </c>
      <c r="I45" s="385"/>
      <c r="J45" s="385"/>
      <c r="K45" s="385"/>
    </row>
    <row r="46" spans="1:11" ht="15" customHeight="1">
      <c r="A46" s="339"/>
      <c r="B46" s="428" t="s">
        <v>626</v>
      </c>
      <c r="C46" s="449">
        <f t="shared" si="2"/>
        <v>7.4074074074074066</v>
      </c>
      <c r="D46" s="430" t="s">
        <v>170</v>
      </c>
      <c r="E46" s="447">
        <f t="shared" si="2"/>
        <v>10.75268817204301</v>
      </c>
      <c r="F46" s="364" t="s">
        <v>631</v>
      </c>
      <c r="G46" s="364" t="s">
        <v>532</v>
      </c>
      <c r="H46" s="431" t="s">
        <v>608</v>
      </c>
      <c r="I46" s="385"/>
      <c r="J46" s="385"/>
      <c r="K46" s="385"/>
    </row>
    <row r="47" spans="1:11" ht="15" customHeight="1">
      <c r="A47" s="360"/>
      <c r="B47" s="436" t="s">
        <v>627</v>
      </c>
      <c r="C47" s="448">
        <f t="shared" si="2"/>
        <v>14.074074074074073</v>
      </c>
      <c r="D47" s="430" t="s">
        <v>170</v>
      </c>
      <c r="E47" s="448">
        <f t="shared" si="2"/>
        <v>60.215053763440849</v>
      </c>
      <c r="F47" s="364" t="s">
        <v>631</v>
      </c>
      <c r="G47" s="364" t="s">
        <v>532</v>
      </c>
      <c r="H47" s="431" t="s">
        <v>608</v>
      </c>
      <c r="I47" s="385"/>
      <c r="J47" s="385"/>
      <c r="K47" s="385"/>
    </row>
    <row r="48" spans="1:11" ht="15" customHeight="1">
      <c r="A48" s="360"/>
      <c r="B48" s="428" t="s">
        <v>628</v>
      </c>
      <c r="C48" s="447">
        <f t="shared" si="2"/>
        <v>25.925925925925924</v>
      </c>
      <c r="D48" s="430" t="s">
        <v>170</v>
      </c>
      <c r="E48" s="447">
        <f t="shared" si="2"/>
        <v>37.634408602150529</v>
      </c>
      <c r="F48" s="364" t="s">
        <v>631</v>
      </c>
      <c r="G48" s="364" t="s">
        <v>532</v>
      </c>
      <c r="H48" s="431" t="s">
        <v>608</v>
      </c>
      <c r="I48" s="385"/>
      <c r="J48" s="385"/>
      <c r="K48" s="385"/>
    </row>
    <row r="49" spans="1:11" ht="15" customHeight="1" thickBot="1">
      <c r="A49" s="371"/>
      <c r="B49" s="439" t="s">
        <v>630</v>
      </c>
      <c r="C49" s="450">
        <f t="shared" si="2"/>
        <v>14.074074074074073</v>
      </c>
      <c r="D49" s="441" t="s">
        <v>170</v>
      </c>
      <c r="E49" s="450">
        <f t="shared" si="2"/>
        <v>60.215053763440849</v>
      </c>
      <c r="F49" s="374" t="s">
        <v>631</v>
      </c>
      <c r="G49" s="374" t="s">
        <v>532</v>
      </c>
      <c r="H49" s="375" t="s">
        <v>608</v>
      </c>
      <c r="I49" s="385"/>
      <c r="J49" s="385"/>
      <c r="K49" s="385"/>
    </row>
    <row r="50" spans="1:11" ht="15" customHeight="1">
      <c r="A50" s="391" t="s">
        <v>545</v>
      </c>
      <c r="B50" s="392"/>
      <c r="C50" s="451"/>
      <c r="D50" s="451"/>
      <c r="E50" s="451"/>
      <c r="F50" s="394"/>
      <c r="G50" s="394"/>
      <c r="H50" s="395"/>
      <c r="I50" s="339"/>
      <c r="J50" s="339"/>
      <c r="K50" s="339"/>
    </row>
    <row r="51" spans="1:11" ht="15" customHeight="1">
      <c r="A51" s="391"/>
      <c r="B51" s="396" t="s">
        <v>532</v>
      </c>
      <c r="C51" s="388">
        <v>13.5</v>
      </c>
      <c r="D51" s="388" t="s">
        <v>170</v>
      </c>
      <c r="E51" s="397">
        <v>9.3000000000000007</v>
      </c>
      <c r="F51" s="364" t="s">
        <v>546</v>
      </c>
      <c r="G51" s="364" t="s">
        <v>532</v>
      </c>
      <c r="H51" s="364" t="s">
        <v>170</v>
      </c>
      <c r="I51" s="385"/>
      <c r="J51" s="385"/>
      <c r="K51" s="385"/>
    </row>
    <row r="52" spans="1:11" ht="31" customHeight="1">
      <c r="A52" s="452"/>
      <c r="B52" s="339"/>
      <c r="C52" s="340"/>
      <c r="D52" s="340"/>
      <c r="E52" s="340"/>
      <c r="F52" s="339"/>
      <c r="G52" s="339"/>
      <c r="H52" s="339"/>
      <c r="I52" s="339"/>
      <c r="J52" s="339"/>
      <c r="K52" s="339"/>
    </row>
    <row r="53" spans="1:11" ht="15" customHeight="1">
      <c r="A53" s="352"/>
      <c r="B53" s="346"/>
      <c r="C53" s="347" t="str">
        <f>C7</f>
        <v>Skåre/Stavsten</v>
      </c>
      <c r="D53" s="347" t="str">
        <f>D7</f>
        <v>Abbekås</v>
      </c>
      <c r="E53" s="347" t="str">
        <f>E7</f>
        <v>Ystad/Svarte</v>
      </c>
      <c r="F53" s="348" t="s">
        <v>524</v>
      </c>
      <c r="G53" s="421" t="s">
        <v>525</v>
      </c>
      <c r="H53" s="443" t="s">
        <v>526</v>
      </c>
      <c r="I53" s="340"/>
      <c r="J53" s="340"/>
      <c r="K53" s="340"/>
    </row>
    <row r="54" spans="1:11" ht="18" customHeight="1" thickBot="1">
      <c r="A54" s="345" t="s">
        <v>605</v>
      </c>
      <c r="B54" s="346"/>
      <c r="C54" s="348"/>
      <c r="D54" s="348"/>
      <c r="E54" s="348"/>
      <c r="F54" s="346"/>
      <c r="G54" s="346"/>
      <c r="H54" s="444"/>
      <c r="I54" s="339"/>
      <c r="J54" s="339"/>
      <c r="K54" s="339"/>
    </row>
    <row r="55" spans="1:11" ht="15" customHeight="1">
      <c r="A55" s="352"/>
      <c r="B55" s="423" t="s">
        <v>606</v>
      </c>
      <c r="C55" s="445">
        <f>(C9/(C$75/100))</f>
        <v>263.15789473684214</v>
      </c>
      <c r="D55" s="446" t="s">
        <v>170</v>
      </c>
      <c r="E55" s="445">
        <f>(E9/(E$75/100))</f>
        <v>454.5454545454545</v>
      </c>
      <c r="F55" s="356" t="s">
        <v>632</v>
      </c>
      <c r="G55" s="356" t="s">
        <v>532</v>
      </c>
      <c r="H55" s="426" t="s">
        <v>608</v>
      </c>
      <c r="I55" s="385"/>
      <c r="J55" s="385"/>
      <c r="K55" s="385"/>
    </row>
    <row r="56" spans="1:11" ht="15" customHeight="1">
      <c r="A56" s="360"/>
      <c r="B56" s="428" t="s">
        <v>609</v>
      </c>
      <c r="C56" s="447">
        <f t="shared" ref="C56:E71" si="3">(C10/(C$75/100))</f>
        <v>52.631578947368425</v>
      </c>
      <c r="D56" s="430" t="s">
        <v>170</v>
      </c>
      <c r="E56" s="447">
        <f t="shared" si="3"/>
        <v>90.909090909090907</v>
      </c>
      <c r="F56" s="364" t="s">
        <v>632</v>
      </c>
      <c r="G56" s="364" t="s">
        <v>532</v>
      </c>
      <c r="H56" s="431" t="s">
        <v>608</v>
      </c>
      <c r="I56" s="385"/>
      <c r="J56" s="385"/>
      <c r="K56" s="385"/>
    </row>
    <row r="57" spans="1:11" ht="15" customHeight="1">
      <c r="A57" s="360"/>
      <c r="B57" s="428" t="s">
        <v>610</v>
      </c>
      <c r="C57" s="447">
        <f t="shared" si="3"/>
        <v>52.631578947368425</v>
      </c>
      <c r="D57" s="430" t="s">
        <v>170</v>
      </c>
      <c r="E57" s="447">
        <f t="shared" si="3"/>
        <v>90.909090909090907</v>
      </c>
      <c r="F57" s="364" t="s">
        <v>632</v>
      </c>
      <c r="G57" s="364" t="s">
        <v>532</v>
      </c>
      <c r="H57" s="431" t="s">
        <v>608</v>
      </c>
      <c r="I57" s="385"/>
      <c r="J57" s="385"/>
      <c r="K57" s="385"/>
    </row>
    <row r="58" spans="1:11" ht="15" customHeight="1">
      <c r="A58" s="360"/>
      <c r="B58" s="428" t="s">
        <v>611</v>
      </c>
      <c r="C58" s="447">
        <f t="shared" si="3"/>
        <v>52.631578947368425</v>
      </c>
      <c r="D58" s="430" t="s">
        <v>170</v>
      </c>
      <c r="E58" s="447">
        <f t="shared" si="3"/>
        <v>90.909090909090907</v>
      </c>
      <c r="F58" s="364" t="s">
        <v>632</v>
      </c>
      <c r="G58" s="364" t="s">
        <v>532</v>
      </c>
      <c r="H58" s="431" t="s">
        <v>608</v>
      </c>
      <c r="I58" s="385"/>
      <c r="J58" s="385"/>
      <c r="K58" s="385"/>
    </row>
    <row r="59" spans="1:11" ht="15" customHeight="1">
      <c r="A59" s="360"/>
      <c r="B59" s="428" t="s">
        <v>612</v>
      </c>
      <c r="C59" s="448">
        <f>(C13/(C$75/100))</f>
        <v>100</v>
      </c>
      <c r="D59" s="430" t="s">
        <v>170</v>
      </c>
      <c r="E59" s="448">
        <f t="shared" si="3"/>
        <v>236.36363636363635</v>
      </c>
      <c r="F59" s="364" t="s">
        <v>632</v>
      </c>
      <c r="G59" s="364" t="s">
        <v>532</v>
      </c>
      <c r="H59" s="431" t="s">
        <v>608</v>
      </c>
      <c r="I59" s="385"/>
      <c r="J59" s="385"/>
      <c r="K59" s="385"/>
    </row>
    <row r="60" spans="1:11" ht="15" customHeight="1">
      <c r="A60" s="360"/>
      <c r="B60" s="428" t="s">
        <v>615</v>
      </c>
      <c r="C60" s="447">
        <f t="shared" si="3"/>
        <v>52.631578947368425</v>
      </c>
      <c r="D60" s="430" t="s">
        <v>170</v>
      </c>
      <c r="E60" s="447">
        <f t="shared" si="3"/>
        <v>90.909090909090907</v>
      </c>
      <c r="F60" s="364" t="s">
        <v>632</v>
      </c>
      <c r="G60" s="364" t="s">
        <v>532</v>
      </c>
      <c r="H60" s="431" t="s">
        <v>608</v>
      </c>
      <c r="I60" s="385"/>
      <c r="J60" s="385"/>
      <c r="K60" s="385"/>
    </row>
    <row r="61" spans="1:11" ht="15" customHeight="1">
      <c r="A61" s="360"/>
      <c r="B61" s="428" t="s">
        <v>616</v>
      </c>
      <c r="C61" s="447">
        <f t="shared" si="3"/>
        <v>52.631578947368425</v>
      </c>
      <c r="D61" s="430" t="s">
        <v>170</v>
      </c>
      <c r="E61" s="448">
        <f t="shared" si="3"/>
        <v>172.72727272727269</v>
      </c>
      <c r="F61" s="364" t="s">
        <v>632</v>
      </c>
      <c r="G61" s="364" t="s">
        <v>532</v>
      </c>
      <c r="H61" s="431" t="s">
        <v>608</v>
      </c>
      <c r="I61" s="385"/>
      <c r="J61" s="385"/>
      <c r="K61" s="385"/>
    </row>
    <row r="62" spans="1:11" ht="15" customHeight="1">
      <c r="A62" s="360"/>
      <c r="B62" s="428" t="s">
        <v>617</v>
      </c>
      <c r="C62" s="447">
        <f t="shared" si="3"/>
        <v>52.631578947368425</v>
      </c>
      <c r="D62" s="430" t="s">
        <v>170</v>
      </c>
      <c r="E62" s="448">
        <f t="shared" si="3"/>
        <v>100</v>
      </c>
      <c r="F62" s="364" t="s">
        <v>632</v>
      </c>
      <c r="G62" s="364" t="s">
        <v>532</v>
      </c>
      <c r="H62" s="431" t="s">
        <v>608</v>
      </c>
      <c r="I62" s="385"/>
      <c r="J62" s="385"/>
      <c r="K62" s="385"/>
    </row>
    <row r="63" spans="1:11" ht="15" customHeight="1">
      <c r="A63" s="360"/>
      <c r="B63" s="428" t="s">
        <v>619</v>
      </c>
      <c r="C63" s="447">
        <f t="shared" si="3"/>
        <v>52.631578947368425</v>
      </c>
      <c r="D63" s="430" t="s">
        <v>170</v>
      </c>
      <c r="E63" s="447">
        <f t="shared" si="3"/>
        <v>90.909090909090907</v>
      </c>
      <c r="F63" s="364" t="s">
        <v>632</v>
      </c>
      <c r="G63" s="364" t="s">
        <v>532</v>
      </c>
      <c r="H63" s="431" t="s">
        <v>608</v>
      </c>
      <c r="I63" s="385"/>
      <c r="J63" s="385"/>
      <c r="K63" s="385"/>
    </row>
    <row r="64" spans="1:11" ht="15" customHeight="1">
      <c r="A64" s="360"/>
      <c r="B64" s="428" t="s">
        <v>620</v>
      </c>
      <c r="C64" s="447">
        <f t="shared" si="3"/>
        <v>52.631578947368425</v>
      </c>
      <c r="D64" s="430" t="s">
        <v>170</v>
      </c>
      <c r="E64" s="447">
        <f t="shared" si="3"/>
        <v>90.909090909090907</v>
      </c>
      <c r="F64" s="364" t="s">
        <v>632</v>
      </c>
      <c r="G64" s="364" t="s">
        <v>532</v>
      </c>
      <c r="H64" s="431" t="s">
        <v>608</v>
      </c>
      <c r="I64" s="385"/>
      <c r="J64" s="385"/>
      <c r="K64" s="385"/>
    </row>
    <row r="65" spans="1:11" ht="15" customHeight="1">
      <c r="A65" s="360"/>
      <c r="B65" s="428" t="s">
        <v>621</v>
      </c>
      <c r="C65" s="447">
        <f t="shared" si="3"/>
        <v>52.631578947368425</v>
      </c>
      <c r="D65" s="430" t="s">
        <v>170</v>
      </c>
      <c r="E65" s="447">
        <f t="shared" si="3"/>
        <v>90.909090909090907</v>
      </c>
      <c r="F65" s="364" t="s">
        <v>632</v>
      </c>
      <c r="G65" s="364" t="s">
        <v>532</v>
      </c>
      <c r="H65" s="431" t="s">
        <v>608</v>
      </c>
      <c r="I65" s="385"/>
      <c r="J65" s="385"/>
      <c r="K65" s="385"/>
    </row>
    <row r="66" spans="1:11" ht="15" customHeight="1">
      <c r="A66" s="360"/>
      <c r="B66" s="428" t="s">
        <v>622</v>
      </c>
      <c r="C66" s="447">
        <f t="shared" si="3"/>
        <v>52.631578947368425</v>
      </c>
      <c r="D66" s="430" t="s">
        <v>170</v>
      </c>
      <c r="E66" s="447">
        <f t="shared" si="3"/>
        <v>90.909090909090907</v>
      </c>
      <c r="F66" s="364" t="s">
        <v>632</v>
      </c>
      <c r="G66" s="364" t="s">
        <v>532</v>
      </c>
      <c r="H66" s="431" t="s">
        <v>608</v>
      </c>
      <c r="I66" s="385"/>
      <c r="J66" s="385"/>
      <c r="K66" s="385"/>
    </row>
    <row r="67" spans="1:11" ht="15" customHeight="1">
      <c r="A67" s="360"/>
      <c r="B67" s="428" t="s">
        <v>623</v>
      </c>
      <c r="C67" s="447">
        <f t="shared" si="3"/>
        <v>52.631578947368425</v>
      </c>
      <c r="D67" s="430" t="s">
        <v>170</v>
      </c>
      <c r="E67" s="447">
        <f t="shared" si="3"/>
        <v>90.909090909090907</v>
      </c>
      <c r="F67" s="364" t="s">
        <v>632</v>
      </c>
      <c r="G67" s="364" t="s">
        <v>532</v>
      </c>
      <c r="H67" s="431" t="s">
        <v>608</v>
      </c>
      <c r="I67" s="385"/>
      <c r="J67" s="385"/>
      <c r="K67" s="385"/>
    </row>
    <row r="68" spans="1:11" ht="15" customHeight="1">
      <c r="A68" s="360"/>
      <c r="B68" s="428" t="s">
        <v>624</v>
      </c>
      <c r="C68" s="447">
        <f t="shared" si="3"/>
        <v>52.631578947368425</v>
      </c>
      <c r="D68" s="430" t="s">
        <v>170</v>
      </c>
      <c r="E68" s="447">
        <f t="shared" si="3"/>
        <v>90.909090909090907</v>
      </c>
      <c r="F68" s="364" t="s">
        <v>632</v>
      </c>
      <c r="G68" s="364" t="s">
        <v>532</v>
      </c>
      <c r="H68" s="431" t="s">
        <v>608</v>
      </c>
      <c r="I68" s="385"/>
      <c r="J68" s="385"/>
      <c r="K68" s="385"/>
    </row>
    <row r="69" spans="1:11" ht="15" customHeight="1">
      <c r="A69" s="360"/>
      <c r="B69" s="428" t="s">
        <v>625</v>
      </c>
      <c r="C69" s="447">
        <f t="shared" si="3"/>
        <v>52.631578947368425</v>
      </c>
      <c r="D69" s="430" t="s">
        <v>170</v>
      </c>
      <c r="E69" s="447">
        <f t="shared" si="3"/>
        <v>90.909090909090907</v>
      </c>
      <c r="F69" s="364" t="s">
        <v>632</v>
      </c>
      <c r="G69" s="364" t="s">
        <v>532</v>
      </c>
      <c r="H69" s="431" t="s">
        <v>608</v>
      </c>
      <c r="I69" s="385"/>
      <c r="J69" s="385"/>
      <c r="K69" s="385"/>
    </row>
    <row r="70" spans="1:11" ht="15" customHeight="1">
      <c r="A70" s="339"/>
      <c r="B70" s="428" t="s">
        <v>626</v>
      </c>
      <c r="C70" s="447">
        <f t="shared" si="3"/>
        <v>52.631578947368425</v>
      </c>
      <c r="D70" s="430" t="s">
        <v>170</v>
      </c>
      <c r="E70" s="447">
        <f t="shared" si="3"/>
        <v>90.909090909090907</v>
      </c>
      <c r="F70" s="364" t="s">
        <v>632</v>
      </c>
      <c r="G70" s="364" t="s">
        <v>532</v>
      </c>
      <c r="H70" s="431" t="s">
        <v>608</v>
      </c>
      <c r="I70" s="385"/>
      <c r="J70" s="385"/>
      <c r="K70" s="385"/>
    </row>
    <row r="71" spans="1:11" ht="15" customHeight="1">
      <c r="A71" s="360"/>
      <c r="B71" s="436" t="s">
        <v>627</v>
      </c>
      <c r="C71" s="448">
        <f t="shared" si="3"/>
        <v>100</v>
      </c>
      <c r="D71" s="430" t="s">
        <v>170</v>
      </c>
      <c r="E71" s="448">
        <f t="shared" si="3"/>
        <v>509.09090909090901</v>
      </c>
      <c r="F71" s="364" t="s">
        <v>632</v>
      </c>
      <c r="G71" s="364" t="s">
        <v>532</v>
      </c>
      <c r="H71" s="431" t="s">
        <v>608</v>
      </c>
      <c r="I71" s="385"/>
      <c r="J71" s="385"/>
      <c r="K71" s="385"/>
    </row>
    <row r="72" spans="1:11" ht="15" customHeight="1">
      <c r="A72" s="360"/>
      <c r="B72" s="428" t="s">
        <v>628</v>
      </c>
      <c r="C72" s="447">
        <f t="shared" ref="C72:E73" si="4">(C26/(C$75/100))</f>
        <v>184.21052631578948</v>
      </c>
      <c r="D72" s="430" t="s">
        <v>170</v>
      </c>
      <c r="E72" s="447">
        <f t="shared" si="4"/>
        <v>318.18181818181813</v>
      </c>
      <c r="F72" s="364" t="s">
        <v>632</v>
      </c>
      <c r="G72" s="364" t="s">
        <v>532</v>
      </c>
      <c r="H72" s="431" t="s">
        <v>608</v>
      </c>
      <c r="I72" s="385"/>
      <c r="J72" s="385"/>
      <c r="K72" s="385"/>
    </row>
    <row r="73" spans="1:11" ht="15" customHeight="1" thickBot="1">
      <c r="A73" s="371"/>
      <c r="B73" s="439" t="s">
        <v>630</v>
      </c>
      <c r="C73" s="450">
        <f t="shared" si="4"/>
        <v>100</v>
      </c>
      <c r="D73" s="441" t="s">
        <v>170</v>
      </c>
      <c r="E73" s="450">
        <f t="shared" si="4"/>
        <v>509.09090909090901</v>
      </c>
      <c r="F73" s="374" t="s">
        <v>632</v>
      </c>
      <c r="G73" s="374" t="s">
        <v>532</v>
      </c>
      <c r="H73" s="375" t="s">
        <v>608</v>
      </c>
      <c r="I73" s="385"/>
      <c r="J73" s="385"/>
      <c r="K73" s="385"/>
    </row>
    <row r="74" spans="1:11" ht="15" customHeight="1">
      <c r="A74" s="391" t="s">
        <v>633</v>
      </c>
      <c r="B74" s="392"/>
      <c r="C74" s="451"/>
      <c r="D74" s="451"/>
      <c r="E74" s="451"/>
      <c r="F74" s="394"/>
      <c r="G74" s="394"/>
      <c r="H74" s="395"/>
      <c r="I74" s="339"/>
      <c r="J74" s="339"/>
      <c r="K74" s="339"/>
    </row>
    <row r="75" spans="1:11" ht="15" customHeight="1">
      <c r="A75" s="391"/>
      <c r="B75" s="396" t="s">
        <v>532</v>
      </c>
      <c r="C75" s="453">
        <v>1.9</v>
      </c>
      <c r="D75" s="454" t="s">
        <v>170</v>
      </c>
      <c r="E75" s="455">
        <v>1.1000000000000001</v>
      </c>
      <c r="F75" s="364" t="s">
        <v>546</v>
      </c>
      <c r="G75" s="364" t="s">
        <v>532</v>
      </c>
      <c r="H75" s="364" t="s">
        <v>170</v>
      </c>
      <c r="I75" s="385"/>
      <c r="J75" s="385"/>
      <c r="K75" s="385"/>
    </row>
    <row r="76" spans="1:11" ht="15" customHeight="1">
      <c r="A76" s="456"/>
      <c r="B76" s="342"/>
      <c r="C76" s="343"/>
      <c r="D76" s="343"/>
      <c r="E76" s="343"/>
      <c r="F76" s="342"/>
      <c r="G76" s="342"/>
      <c r="H76" s="342"/>
      <c r="I76" s="342"/>
      <c r="J76" s="342"/>
      <c r="K76" s="342"/>
    </row>
    <row r="77" spans="1:11" ht="15" customHeight="1">
      <c r="B77" s="457"/>
    </row>
    <row r="81" spans="3:3">
      <c r="C81" s="458"/>
    </row>
  </sheetData>
  <pageMargins left="0.75" right="0.75" top="1" bottom="1" header="0.5" footer="0.5"/>
  <pageSetup paperSize="9" scale="65" orientation="portrait" horizontalDpi="4294967292" verticalDpi="4294967292"/>
  <ignoredErrors>
    <ignoredError sqref="C10:E2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11</vt:i4>
      </vt:variant>
      <vt:variant>
        <vt:lpstr>Namngivna områden</vt:lpstr>
      </vt:variant>
      <vt:variant>
        <vt:i4>4</vt:i4>
      </vt:variant>
    </vt:vector>
  </HeadingPairs>
  <TitlesOfParts>
    <vt:vector size="15" baseType="lpstr">
      <vt:lpstr>hydrografi 2023</vt:lpstr>
      <vt:lpstr>växtplankton 2023</vt:lpstr>
      <vt:lpstr>makroalger-23</vt:lpstr>
      <vt:lpstr>ålgräs-23</vt:lpstr>
      <vt:lpstr>epifauna-23</vt:lpstr>
      <vt:lpstr>infauna-23</vt:lpstr>
      <vt:lpstr>Zooplankton-23</vt:lpstr>
      <vt:lpstr>Metaller-23</vt:lpstr>
      <vt:lpstr>PAH-23</vt:lpstr>
      <vt:lpstr>PCB-23</vt:lpstr>
      <vt:lpstr>Mussla, morfometriska data-23</vt:lpstr>
      <vt:lpstr>'makroalger-23'!Utskriftsområde</vt:lpstr>
      <vt:lpstr>'Metaller-23'!Utskriftsområde</vt:lpstr>
      <vt:lpstr>'PAH-23'!Utskriftsområde</vt:lpstr>
      <vt:lpstr>'PCB-23'!Utskriftsområde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Fredrik Lundgren (FRLU)</cp:lastModifiedBy>
  <cp:lastPrinted>2023-03-07T07:20:02Z</cp:lastPrinted>
  <dcterms:created xsi:type="dcterms:W3CDTF">2002-04-22T12:01:25Z</dcterms:created>
  <dcterms:modified xsi:type="dcterms:W3CDTF">2024-03-15T11:15:21Z</dcterms:modified>
</cp:coreProperties>
</file>